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65 805\p\Misc Corr\2017\Partition\Attachments\"/>
    </mc:Choice>
  </mc:AlternateContent>
  <bookViews>
    <workbookView xWindow="0" yWindow="0" windowWidth="15285" windowHeight="12180"/>
  </bookViews>
  <sheets>
    <sheet name="Page 16" sheetId="1" r:id="rId1"/>
    <sheet name="Pages 18-21" sheetId="2" r:id="rId2"/>
    <sheet name="Pages 23-28" sheetId="3" r:id="rId3"/>
    <sheet name="Pages 32-33" sheetId="4" r:id="rId4"/>
    <sheet name="Pages 35-38" sheetId="5" r:id="rId5"/>
    <sheet name="Pages 40-43" sheetId="6" r:id="rId6"/>
    <sheet name="Pages 45-48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E22" i="4" s="1"/>
  <c r="F4" i="4" s="1"/>
  <c r="F22" i="4" s="1"/>
  <c r="G4" i="4" s="1"/>
  <c r="G22" i="4" s="1"/>
  <c r="H4" i="4" s="1"/>
  <c r="H22" i="4" s="1"/>
  <c r="I4" i="4" s="1"/>
  <c r="I22" i="4" s="1"/>
  <c r="J4" i="4" s="1"/>
  <c r="D4" i="4"/>
  <c r="D22" i="4" s="1"/>
  <c r="C22" i="4"/>
  <c r="D18" i="4"/>
  <c r="E18" i="4"/>
  <c r="F18" i="4"/>
  <c r="G18" i="4"/>
  <c r="H18" i="4"/>
  <c r="I18" i="4"/>
  <c r="J18" i="4"/>
  <c r="C18" i="4"/>
  <c r="D8" i="4"/>
  <c r="E8" i="4"/>
  <c r="F8" i="4"/>
  <c r="G8" i="4"/>
  <c r="H8" i="4"/>
  <c r="I8" i="4"/>
  <c r="J8" i="4"/>
  <c r="C8" i="4"/>
  <c r="AF7" i="7" l="1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E27" i="3"/>
  <c r="E4" i="3"/>
  <c r="D4" i="3"/>
  <c r="D22" i="3"/>
  <c r="E22" i="3"/>
  <c r="F4" i="3" s="1"/>
  <c r="F22" i="3" s="1"/>
  <c r="G4" i="3" s="1"/>
  <c r="G22" i="3" s="1"/>
  <c r="H4" i="3" s="1"/>
  <c r="H22" i="3" s="1"/>
  <c r="I4" i="3" s="1"/>
  <c r="I22" i="3" s="1"/>
  <c r="J4" i="3" s="1"/>
  <c r="J22" i="3" s="1"/>
  <c r="K4" i="3" s="1"/>
  <c r="K22" i="3" s="1"/>
  <c r="L4" i="3" s="1"/>
  <c r="L22" i="3" s="1"/>
  <c r="M4" i="3" s="1"/>
  <c r="M22" i="3" s="1"/>
  <c r="N4" i="3" s="1"/>
  <c r="N22" i="3" s="1"/>
  <c r="O4" i="3" s="1"/>
  <c r="O22" i="3" s="1"/>
  <c r="P4" i="3" s="1"/>
  <c r="P22" i="3" s="1"/>
  <c r="Q4" i="3" s="1"/>
  <c r="Q22" i="3" s="1"/>
  <c r="R4" i="3" s="1"/>
  <c r="R22" i="3" s="1"/>
  <c r="S4" i="3" s="1"/>
  <c r="S22" i="3" s="1"/>
  <c r="T4" i="3" s="1"/>
  <c r="T22" i="3" s="1"/>
  <c r="U4" i="3" s="1"/>
  <c r="U22" i="3" s="1"/>
  <c r="V4" i="3" s="1"/>
  <c r="V22" i="3" s="1"/>
  <c r="W4" i="3" s="1"/>
  <c r="W22" i="3" s="1"/>
  <c r="X4" i="3" s="1"/>
  <c r="X22" i="3" s="1"/>
  <c r="Y4" i="3" s="1"/>
  <c r="Y22" i="3" s="1"/>
  <c r="Z4" i="3" s="1"/>
  <c r="Z22" i="3" s="1"/>
  <c r="AA4" i="3" s="1"/>
  <c r="AA22" i="3" s="1"/>
  <c r="AB4" i="3" s="1"/>
  <c r="AB22" i="3" s="1"/>
  <c r="AC4" i="3" s="1"/>
  <c r="AC22" i="3" s="1"/>
  <c r="AD4" i="3" s="1"/>
  <c r="AD22" i="3" s="1"/>
  <c r="AE4" i="3" s="1"/>
  <c r="AE22" i="3" s="1"/>
  <c r="AF4" i="3" s="1"/>
  <c r="AF22" i="3" s="1"/>
  <c r="AG4" i="3" s="1"/>
  <c r="AG22" i="3" s="1"/>
  <c r="AH4" i="3" s="1"/>
  <c r="AH22" i="3" s="1"/>
  <c r="AI4" i="3" s="1"/>
  <c r="AI22" i="3" s="1"/>
  <c r="C22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C1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C8" i="3"/>
  <c r="D18" i="1"/>
  <c r="E18" i="1"/>
  <c r="F18" i="1"/>
  <c r="G18" i="1"/>
  <c r="H18" i="1"/>
  <c r="C18" i="1"/>
  <c r="D8" i="1"/>
  <c r="E8" i="1"/>
  <c r="F8" i="1"/>
  <c r="G8" i="1"/>
  <c r="H8" i="1"/>
  <c r="C8" i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B7" i="5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B7" i="6"/>
</calcChain>
</file>

<file path=xl/comments1.xml><?xml version="1.0" encoding="utf-8"?>
<comments xmlns="http://schemas.openxmlformats.org/spreadsheetml/2006/main">
  <authors>
    <author>Jim Sharkey</author>
  </authors>
  <commentList>
    <comment ref="W7" authorId="0" shapeId="0">
      <text>
        <r>
          <rPr>
            <b/>
            <sz val="8"/>
            <color indexed="81"/>
            <rFont val="Tahoma"/>
            <family val="2"/>
          </rPr>
          <t>Last year of payments</t>
        </r>
      </text>
    </comment>
    <comment ref="A27" authorId="0" shapeId="0">
      <text>
        <r>
          <rPr>
            <sz val="11"/>
            <color indexed="81"/>
            <rFont val="Tahoma"/>
            <family val="2"/>
          </rPr>
          <t>As defined by IRC §418E(b)(3)</t>
        </r>
      </text>
    </comment>
  </commentList>
</comments>
</file>

<file path=xl/sharedStrings.xml><?xml version="1.0" encoding="utf-8"?>
<sst xmlns="http://schemas.openxmlformats.org/spreadsheetml/2006/main" count="150" uniqueCount="26">
  <si>
    <t>PY Beginning (t)</t>
  </si>
  <si>
    <t>PY Ending (t+1)</t>
  </si>
  <si>
    <t>Market Value</t>
  </si>
  <si>
    <t>Beginning Value (t)</t>
  </si>
  <si>
    <t>ER Contributions</t>
  </si>
  <si>
    <t>Withdrawal Pmts</t>
  </si>
  <si>
    <t>Total Contributions</t>
  </si>
  <si>
    <t>Investment Income</t>
  </si>
  <si>
    <t>Benefits Paid</t>
  </si>
  <si>
    <t>Actives</t>
  </si>
  <si>
    <t>New Entrants</t>
  </si>
  <si>
    <t>Terminated Vesteds</t>
  </si>
  <si>
    <t>Retirees</t>
  </si>
  <si>
    <t>Beneficiaries</t>
  </si>
  <si>
    <t>Total</t>
  </si>
  <si>
    <t>Expenses</t>
  </si>
  <si>
    <t>Ending Value (t+1)</t>
  </si>
  <si>
    <t>Plan Year Ending 3/31</t>
  </si>
  <si>
    <t>Avg Inv Assets</t>
  </si>
  <si>
    <t>ROR</t>
  </si>
  <si>
    <t>Available Resources as of t</t>
  </si>
  <si>
    <t>Solvency Ratio as of t</t>
  </si>
  <si>
    <t>Accrued Liability as of t</t>
  </si>
  <si>
    <t>Funded Percentage as of t</t>
  </si>
  <si>
    <t>Estimated Expenses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</si>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</sst>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u val="singleAccounting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rgb="FFFF0000"/>
      <name val="Times New Roman"/>
      <family val="1"/>
    </font>
    <font>
      <u val="singleAccounting"/>
      <sz val="11"/>
      <name val="Times New Roman"/>
      <family val="1"/>
    </font>
    <font>
      <b/>
      <sz val="11"/>
      <name val="Times New Roman"/>
      <family val="1"/>
    </font>
    <font>
      <b/>
      <sz val="8"/>
      <color indexed="81"/>
      <name val="Tahoma"/>
      <family val="2"/>
    </font>
    <font>
      <sz val="11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64" fontId="2" fillId="0" borderId="0" xfId="1" applyNumberFormat="1" applyFont="1" applyBorder="1"/>
    <xf numFmtId="14" fontId="2" fillId="0" borderId="0" xfId="1" applyNumberFormat="1" applyFont="1" applyBorder="1"/>
    <xf numFmtId="14" fontId="3" fillId="0" borderId="0" xfId="1" applyNumberFormat="1" applyFont="1" applyBorder="1"/>
    <xf numFmtId="49" fontId="4" fillId="0" borderId="0" xfId="1" applyNumberFormat="1" applyFont="1" applyBorder="1"/>
    <xf numFmtId="49" fontId="3" fillId="0" borderId="0" xfId="1" applyNumberFormat="1" applyFont="1" applyBorder="1"/>
    <xf numFmtId="42" fontId="2" fillId="0" borderId="0" xfId="1" applyNumberFormat="1" applyFont="1" applyBorder="1"/>
    <xf numFmtId="164" fontId="2" fillId="0" borderId="0" xfId="1" applyNumberFormat="1" applyFont="1" applyFill="1" applyBorder="1"/>
    <xf numFmtId="43" fontId="2" fillId="0" borderId="0" xfId="1" applyNumberFormat="1" applyFont="1" applyFill="1" applyBorder="1"/>
    <xf numFmtId="164" fontId="2" fillId="0" borderId="0" xfId="1" applyNumberFormat="1" applyFont="1" applyBorder="1" applyAlignment="1">
      <alignment horizontal="left" indent="2"/>
    </xf>
    <xf numFmtId="164" fontId="5" fillId="0" borderId="0" xfId="1" applyNumberFormat="1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left"/>
    </xf>
    <xf numFmtId="164" fontId="6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left" indent="1"/>
    </xf>
    <xf numFmtId="9" fontId="7" fillId="0" borderId="0" xfId="2" applyFont="1" applyFill="1" applyBorder="1"/>
    <xf numFmtId="9" fontId="2" fillId="0" borderId="0" xfId="2" applyFont="1" applyFill="1" applyBorder="1"/>
    <xf numFmtId="164" fontId="2" fillId="0" borderId="0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 indent="3"/>
    </xf>
    <xf numFmtId="164" fontId="8" fillId="0" borderId="0" xfId="1" applyNumberFormat="1" applyFont="1" applyFill="1" applyBorder="1"/>
    <xf numFmtId="0" fontId="3" fillId="0" borderId="0" xfId="0" applyFont="1" applyAlignment="1">
      <alignment horizontal="center"/>
    </xf>
    <xf numFmtId="42" fontId="2" fillId="0" borderId="0" xfId="0" applyNumberFormat="1" applyFont="1"/>
    <xf numFmtId="41" fontId="2" fillId="0" borderId="0" xfId="0" applyNumberFormat="1" applyFont="1"/>
    <xf numFmtId="41" fontId="8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/>
    <xf numFmtId="10" fontId="2" fillId="0" borderId="0" xfId="2" applyNumberFormat="1" applyFont="1" applyBorder="1"/>
    <xf numFmtId="49" fontId="9" fillId="0" borderId="0" xfId="1" applyNumberFormat="1" applyFont="1" applyBorder="1"/>
    <xf numFmtId="43" fontId="2" fillId="0" borderId="0" xfId="1" applyNumberFormat="1" applyFont="1" applyBorder="1"/>
    <xf numFmtId="165" fontId="2" fillId="0" borderId="0" xfId="2" applyNumberFormat="1" applyFont="1" applyBorder="1"/>
    <xf numFmtId="0" fontId="3" fillId="0" borderId="0" xfId="0" applyFont="1" applyFill="1" applyAlignment="1">
      <alignment horizontal="center"/>
    </xf>
    <xf numFmtId="42" fontId="2" fillId="0" borderId="0" xfId="0" applyNumberFormat="1" applyFont="1" applyFill="1"/>
    <xf numFmtId="41" fontId="2" fillId="0" borderId="0" xfId="0" applyNumberFormat="1" applyFont="1" applyFill="1"/>
    <xf numFmtId="41" fontId="8" fillId="0" borderId="0" xfId="0" applyNumberFormat="1" applyFont="1" applyFill="1"/>
    <xf numFmtId="0" fontId="2" fillId="0" borderId="0" xfId="0" applyFont="1" applyFill="1"/>
    <xf numFmtId="42" fontId="2" fillId="0" borderId="0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5"/>
  <cols>
    <col min="1" max="1" width="7.140625" customWidth="1"/>
    <col min="2" max="2" width="23.7109375" bestFit="1" customWidth="1"/>
    <col min="3" max="7" width="12.28515625" bestFit="1" customWidth="1"/>
    <col min="8" max="8" width="12" bestFit="1" customWidth="1"/>
  </cols>
  <sheetData>
    <row r="1" spans="1:8" x14ac:dyDescent="0.25">
      <c r="A1" s="1"/>
      <c r="B1" s="1" t="s">
        <v>0</v>
      </c>
      <c r="C1" s="2">
        <v>42826</v>
      </c>
      <c r="D1" s="2">
        <v>43101</v>
      </c>
      <c r="E1" s="2">
        <v>43191</v>
      </c>
      <c r="F1" s="2">
        <v>43556</v>
      </c>
      <c r="G1" s="2">
        <v>43922</v>
      </c>
      <c r="H1" s="2">
        <v>44287</v>
      </c>
    </row>
    <row r="2" spans="1:8" x14ac:dyDescent="0.25">
      <c r="A2" s="1"/>
      <c r="B2" s="1" t="s">
        <v>1</v>
      </c>
      <c r="C2" s="3">
        <v>43100</v>
      </c>
      <c r="D2" s="3">
        <v>43190</v>
      </c>
      <c r="E2" s="3">
        <v>43555</v>
      </c>
      <c r="F2" s="3">
        <v>43921</v>
      </c>
      <c r="G2" s="3">
        <v>44286</v>
      </c>
      <c r="H2" s="3">
        <v>44651</v>
      </c>
    </row>
    <row r="3" spans="1:8" x14ac:dyDescent="0.25">
      <c r="A3" s="4" t="s">
        <v>2</v>
      </c>
      <c r="B3" s="5"/>
      <c r="C3" s="1"/>
      <c r="D3" s="1"/>
      <c r="E3" s="1"/>
      <c r="F3" s="1"/>
      <c r="G3" s="1"/>
      <c r="H3" s="1"/>
    </row>
    <row r="4" spans="1:8" x14ac:dyDescent="0.25">
      <c r="A4" s="1"/>
      <c r="B4" s="1" t="s">
        <v>3</v>
      </c>
      <c r="C4" s="6">
        <v>47185714</v>
      </c>
      <c r="D4" s="6">
        <v>42494634</v>
      </c>
      <c r="E4" s="6">
        <v>40774817</v>
      </c>
      <c r="F4" s="6">
        <v>30787031.792015068</v>
      </c>
      <c r="G4" s="6">
        <v>20219139.744815066</v>
      </c>
      <c r="H4" s="6">
        <v>9099475.824015066</v>
      </c>
    </row>
    <row r="5" spans="1:8" x14ac:dyDescent="0.25">
      <c r="A5" s="7"/>
      <c r="B5" s="7"/>
      <c r="C5" s="7"/>
      <c r="D5" s="7"/>
      <c r="E5" s="8"/>
      <c r="F5" s="7"/>
      <c r="G5" s="7"/>
      <c r="H5" s="7"/>
    </row>
    <row r="6" spans="1:8" x14ac:dyDescent="0.25">
      <c r="A6" s="1"/>
      <c r="B6" s="9" t="s">
        <v>4</v>
      </c>
      <c r="C6" s="7">
        <v>1131839</v>
      </c>
      <c r="D6" s="7">
        <v>377279</v>
      </c>
      <c r="E6" s="7">
        <v>1491118.7920150657</v>
      </c>
      <c r="F6" s="7">
        <v>1482276.9528000001</v>
      </c>
      <c r="G6" s="7">
        <v>1473435.0792</v>
      </c>
      <c r="H6" s="7">
        <v>1464593.2056</v>
      </c>
    </row>
    <row r="7" spans="1:8" ht="17.25" x14ac:dyDescent="0.4">
      <c r="A7" s="1"/>
      <c r="B7" s="9" t="s">
        <v>5</v>
      </c>
      <c r="C7" s="10">
        <v>700201</v>
      </c>
      <c r="D7" s="10">
        <v>77276</v>
      </c>
      <c r="E7" s="10">
        <v>237358</v>
      </c>
      <c r="F7" s="10">
        <v>237358</v>
      </c>
      <c r="G7" s="10">
        <v>237358</v>
      </c>
      <c r="H7" s="10">
        <v>237358</v>
      </c>
    </row>
    <row r="8" spans="1:8" x14ac:dyDescent="0.25">
      <c r="A8" s="1"/>
      <c r="B8" s="11" t="s">
        <v>6</v>
      </c>
      <c r="C8" s="12">
        <f>SUM(C6:C7)</f>
        <v>1832040</v>
      </c>
      <c r="D8" s="12">
        <f t="shared" ref="D8:H8" si="0">SUM(D6:D7)</f>
        <v>454555</v>
      </c>
      <c r="E8" s="12">
        <f t="shared" si="0"/>
        <v>1728476.7920150657</v>
      </c>
      <c r="F8" s="12">
        <f t="shared" si="0"/>
        <v>1719634.9528000001</v>
      </c>
      <c r="G8" s="12">
        <f t="shared" si="0"/>
        <v>1710793.0792</v>
      </c>
      <c r="H8" s="12">
        <f t="shared" si="0"/>
        <v>1701951.2056</v>
      </c>
    </row>
    <row r="9" spans="1:8" x14ac:dyDescent="0.25">
      <c r="A9" s="7"/>
      <c r="B9" s="13"/>
      <c r="C9" s="7"/>
      <c r="D9" s="7"/>
      <c r="E9" s="14"/>
      <c r="F9" s="15"/>
      <c r="G9" s="15"/>
      <c r="H9" s="15"/>
    </row>
    <row r="10" spans="1:8" x14ac:dyDescent="0.25">
      <c r="A10" s="1"/>
      <c r="B10" s="16" t="s">
        <v>7</v>
      </c>
      <c r="C10" s="1">
        <v>3645705</v>
      </c>
      <c r="D10" s="1">
        <v>1215235</v>
      </c>
      <c r="E10" s="1">
        <v>1830449</v>
      </c>
      <c r="F10" s="1">
        <v>1304665</v>
      </c>
      <c r="G10" s="1">
        <v>749928</v>
      </c>
      <c r="H10" s="1">
        <v>166477</v>
      </c>
    </row>
    <row r="11" spans="1:8" x14ac:dyDescent="0.25">
      <c r="A11" s="1"/>
      <c r="B11" s="16"/>
      <c r="C11" s="1"/>
      <c r="D11" s="1"/>
      <c r="E11" s="1"/>
      <c r="F11" s="1"/>
      <c r="G11" s="1"/>
      <c r="H11" s="1"/>
    </row>
    <row r="12" spans="1:8" x14ac:dyDescent="0.25">
      <c r="A12" s="1"/>
      <c r="B12" s="16" t="s">
        <v>8</v>
      </c>
      <c r="C12" s="7"/>
      <c r="D12" s="7"/>
      <c r="E12" s="7"/>
      <c r="F12" s="7"/>
      <c r="G12" s="7"/>
      <c r="H12" s="7"/>
    </row>
    <row r="13" spans="1:8" x14ac:dyDescent="0.25">
      <c r="A13" s="1"/>
      <c r="B13" s="17" t="s">
        <v>9</v>
      </c>
      <c r="C13" s="7">
        <v>-499778</v>
      </c>
      <c r="D13" s="7">
        <v>-166592</v>
      </c>
      <c r="E13" s="7">
        <v>-862486</v>
      </c>
      <c r="F13" s="7">
        <v>-1034985</v>
      </c>
      <c r="G13" s="7">
        <v>-1199387</v>
      </c>
      <c r="H13" s="7">
        <v>-1103140.3710918722</v>
      </c>
    </row>
    <row r="14" spans="1:8" x14ac:dyDescent="0.25">
      <c r="A14" s="1"/>
      <c r="B14" s="17" t="s">
        <v>10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25">
      <c r="A15" s="1"/>
      <c r="B15" s="17" t="s">
        <v>11</v>
      </c>
      <c r="C15" s="7">
        <v>-352225</v>
      </c>
      <c r="D15" s="7">
        <v>-117408</v>
      </c>
      <c r="E15" s="7">
        <v>-725374</v>
      </c>
      <c r="F15" s="7">
        <v>-926667</v>
      </c>
      <c r="G15" s="7">
        <v>-1086426</v>
      </c>
      <c r="H15" s="7">
        <v>-987393.19697986182</v>
      </c>
    </row>
    <row r="16" spans="1:8" x14ac:dyDescent="0.25">
      <c r="A16" s="1"/>
      <c r="B16" s="17" t="s">
        <v>12</v>
      </c>
      <c r="C16" s="7">
        <v>-8067134</v>
      </c>
      <c r="D16" s="7">
        <v>-2689045</v>
      </c>
      <c r="E16" s="7">
        <v>-10479300</v>
      </c>
      <c r="F16" s="7">
        <v>-10192805</v>
      </c>
      <c r="G16" s="7">
        <v>-9897795</v>
      </c>
      <c r="H16" s="7">
        <v>-7694983.3174361587</v>
      </c>
    </row>
    <row r="17" spans="1:8" ht="17.25" x14ac:dyDescent="0.4">
      <c r="A17" s="1"/>
      <c r="B17" s="17" t="s">
        <v>13</v>
      </c>
      <c r="C17" s="18">
        <v>-811617</v>
      </c>
      <c r="D17" s="18">
        <v>-270539</v>
      </c>
      <c r="E17" s="18">
        <v>-1030751</v>
      </c>
      <c r="F17" s="18">
        <v>-979959</v>
      </c>
      <c r="G17" s="18">
        <v>-929845</v>
      </c>
      <c r="H17" s="18">
        <v>-706116.14410717529</v>
      </c>
    </row>
    <row r="18" spans="1:8" x14ac:dyDescent="0.25">
      <c r="A18" s="1"/>
      <c r="B18" s="16" t="s">
        <v>14</v>
      </c>
      <c r="C18" s="7">
        <f>SUM(C13:C17)</f>
        <v>-9730754</v>
      </c>
      <c r="D18" s="7">
        <f t="shared" ref="D18:H18" si="1">SUM(D13:D17)</f>
        <v>-3243584</v>
      </c>
      <c r="E18" s="7">
        <f t="shared" si="1"/>
        <v>-13097911</v>
      </c>
      <c r="F18" s="7">
        <f t="shared" si="1"/>
        <v>-13134416</v>
      </c>
      <c r="G18" s="7">
        <f t="shared" si="1"/>
        <v>-13113453</v>
      </c>
      <c r="H18" s="7">
        <f t="shared" si="1"/>
        <v>-10491633.029615069</v>
      </c>
    </row>
    <row r="19" spans="1:8" x14ac:dyDescent="0.25">
      <c r="A19" s="1"/>
      <c r="B19" s="17"/>
      <c r="C19" s="7"/>
      <c r="D19" s="7"/>
      <c r="E19" s="7"/>
      <c r="F19" s="7"/>
      <c r="G19" s="7"/>
      <c r="H19" s="7"/>
    </row>
    <row r="20" spans="1:8" x14ac:dyDescent="0.25">
      <c r="A20" s="1"/>
      <c r="B20" s="16" t="s">
        <v>15</v>
      </c>
      <c r="C20" s="7">
        <v>-438071</v>
      </c>
      <c r="D20" s="7">
        <v>-146023</v>
      </c>
      <c r="E20" s="7">
        <v>-448800</v>
      </c>
      <c r="F20" s="7">
        <v>-457776</v>
      </c>
      <c r="G20" s="7">
        <v>-466932</v>
      </c>
      <c r="H20" s="7">
        <v>-476271</v>
      </c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 t="s">
        <v>16</v>
      </c>
      <c r="C22" s="6">
        <v>42494634</v>
      </c>
      <c r="D22" s="6">
        <v>40774817</v>
      </c>
      <c r="E22" s="6">
        <v>30787031.792015068</v>
      </c>
      <c r="F22" s="6">
        <v>20219139.744815066</v>
      </c>
      <c r="G22" s="6">
        <v>9099475.824015066</v>
      </c>
      <c r="H22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0.28515625" bestFit="1" customWidth="1"/>
    <col min="2" max="35" width="11.28515625" bestFit="1" customWidth="1"/>
    <col min="36" max="36" width="12.42578125" customWidth="1"/>
  </cols>
  <sheetData>
    <row r="1" spans="1:36" x14ac:dyDescent="0.25">
      <c r="A1" s="23" t="s">
        <v>17</v>
      </c>
      <c r="B1" s="19">
        <v>2023</v>
      </c>
      <c r="C1" s="19">
        <v>2024</v>
      </c>
      <c r="D1" s="19">
        <v>2025</v>
      </c>
      <c r="E1" s="19">
        <v>2026</v>
      </c>
      <c r="F1" s="19">
        <v>2027</v>
      </c>
      <c r="G1" s="19">
        <v>2028</v>
      </c>
      <c r="H1" s="19">
        <v>2029</v>
      </c>
      <c r="I1" s="19">
        <v>2030</v>
      </c>
      <c r="J1" s="19">
        <v>2031</v>
      </c>
      <c r="K1" s="19">
        <v>2032</v>
      </c>
      <c r="L1" s="19">
        <v>2033</v>
      </c>
      <c r="M1" s="19">
        <v>2034</v>
      </c>
      <c r="N1" s="19">
        <v>2035</v>
      </c>
      <c r="O1" s="19">
        <v>2036</v>
      </c>
      <c r="P1" s="19">
        <v>2037</v>
      </c>
      <c r="Q1" s="19">
        <v>2038</v>
      </c>
      <c r="R1" s="19">
        <v>2039</v>
      </c>
      <c r="S1" s="19">
        <v>2040</v>
      </c>
      <c r="T1" s="19">
        <v>2041</v>
      </c>
      <c r="U1" s="19">
        <v>2042</v>
      </c>
      <c r="V1" s="19">
        <v>2043</v>
      </c>
      <c r="W1" s="19">
        <v>2044</v>
      </c>
      <c r="X1" s="19">
        <v>2045</v>
      </c>
      <c r="Y1" s="19">
        <v>2046</v>
      </c>
      <c r="Z1" s="19">
        <v>2047</v>
      </c>
      <c r="AA1" s="19">
        <v>2048</v>
      </c>
      <c r="AB1" s="19">
        <v>2049</v>
      </c>
      <c r="AC1" s="19">
        <v>2050</v>
      </c>
      <c r="AD1" s="19">
        <v>2051</v>
      </c>
      <c r="AE1" s="19">
        <v>2052</v>
      </c>
      <c r="AF1" s="19">
        <v>2053</v>
      </c>
      <c r="AG1" s="19">
        <v>2054</v>
      </c>
      <c r="AH1" s="19">
        <v>2055</v>
      </c>
      <c r="AI1" s="19">
        <v>2056</v>
      </c>
      <c r="AJ1" s="19">
        <v>2057</v>
      </c>
    </row>
    <row r="2" spans="1:36" x14ac:dyDescent="0.25">
      <c r="A2" s="24" t="s">
        <v>9</v>
      </c>
      <c r="B2" s="20">
        <v>839314</v>
      </c>
      <c r="C2" s="20">
        <v>951821</v>
      </c>
      <c r="D2" s="20">
        <v>1060051</v>
      </c>
      <c r="E2" s="20">
        <v>1164731</v>
      </c>
      <c r="F2" s="20">
        <v>1261353</v>
      </c>
      <c r="G2" s="20">
        <v>1350570</v>
      </c>
      <c r="H2" s="20">
        <v>1448588</v>
      </c>
      <c r="I2" s="20">
        <v>1529623</v>
      </c>
      <c r="J2" s="20">
        <v>1607017</v>
      </c>
      <c r="K2" s="20">
        <v>1685576</v>
      </c>
      <c r="L2" s="20">
        <v>1763265</v>
      </c>
      <c r="M2" s="20">
        <v>1827187</v>
      </c>
      <c r="N2" s="20">
        <v>1875143</v>
      </c>
      <c r="O2" s="20">
        <v>1934516</v>
      </c>
      <c r="P2" s="20">
        <v>1966459</v>
      </c>
      <c r="Q2" s="20">
        <v>1989240</v>
      </c>
      <c r="R2" s="20">
        <v>1996989</v>
      </c>
      <c r="S2" s="20">
        <v>2012274</v>
      </c>
      <c r="T2" s="20">
        <v>2008233</v>
      </c>
      <c r="U2" s="20">
        <v>2002126</v>
      </c>
      <c r="V2" s="20">
        <v>1992427</v>
      </c>
      <c r="W2" s="20">
        <v>1973456</v>
      </c>
      <c r="X2" s="20">
        <v>1945819</v>
      </c>
      <c r="Y2" s="20">
        <v>1907271</v>
      </c>
      <c r="Z2" s="20">
        <v>1868017</v>
      </c>
      <c r="AA2" s="20">
        <v>1823440</v>
      </c>
      <c r="AB2" s="20">
        <v>1771639</v>
      </c>
      <c r="AC2" s="20">
        <v>1719692</v>
      </c>
      <c r="AD2" s="20">
        <v>1663497</v>
      </c>
      <c r="AE2" s="20">
        <v>1604361</v>
      </c>
      <c r="AF2" s="20">
        <v>1532573</v>
      </c>
      <c r="AG2" s="20">
        <v>1457818</v>
      </c>
      <c r="AH2" s="20">
        <v>1384803</v>
      </c>
      <c r="AI2" s="20">
        <v>1305050</v>
      </c>
      <c r="AJ2" s="20">
        <v>1225614</v>
      </c>
    </row>
    <row r="3" spans="1:36" x14ac:dyDescent="0.25">
      <c r="A3" s="24" t="s">
        <v>10</v>
      </c>
      <c r="B3" s="21">
        <v>0</v>
      </c>
      <c r="C3" s="21">
        <v>32</v>
      </c>
      <c r="D3" s="21">
        <v>2235</v>
      </c>
      <c r="E3" s="21">
        <v>6492</v>
      </c>
      <c r="F3" s="21">
        <v>10496</v>
      </c>
      <c r="G3" s="21">
        <v>14850</v>
      </c>
      <c r="H3" s="21">
        <v>27176</v>
      </c>
      <c r="I3" s="21">
        <v>42170</v>
      </c>
      <c r="J3" s="21">
        <v>58376</v>
      </c>
      <c r="K3" s="21">
        <v>76876</v>
      </c>
      <c r="L3" s="21">
        <v>95170</v>
      </c>
      <c r="M3" s="21">
        <v>114348</v>
      </c>
      <c r="N3" s="21">
        <v>134552</v>
      </c>
      <c r="O3" s="21">
        <v>159781</v>
      </c>
      <c r="P3" s="21">
        <v>184749</v>
      </c>
      <c r="Q3" s="21">
        <v>210335</v>
      </c>
      <c r="R3" s="21">
        <v>248187</v>
      </c>
      <c r="S3" s="21">
        <v>286939</v>
      </c>
      <c r="T3" s="21">
        <v>327512</v>
      </c>
      <c r="U3" s="21">
        <v>374816</v>
      </c>
      <c r="V3" s="21">
        <v>420095</v>
      </c>
      <c r="W3" s="21">
        <v>465415</v>
      </c>
      <c r="X3" s="21">
        <v>510720</v>
      </c>
      <c r="Y3" s="21">
        <v>557868</v>
      </c>
      <c r="Z3" s="21">
        <v>604612</v>
      </c>
      <c r="AA3" s="21">
        <v>650851</v>
      </c>
      <c r="AB3" s="21">
        <v>703695</v>
      </c>
      <c r="AC3" s="21">
        <v>755591</v>
      </c>
      <c r="AD3" s="21">
        <v>807869</v>
      </c>
      <c r="AE3" s="21">
        <v>886827</v>
      </c>
      <c r="AF3" s="21">
        <v>957548</v>
      </c>
      <c r="AG3" s="21">
        <v>1027265</v>
      </c>
      <c r="AH3" s="21">
        <v>1095326</v>
      </c>
      <c r="AI3" s="21">
        <v>1163868</v>
      </c>
      <c r="AJ3" s="21">
        <v>1231438</v>
      </c>
    </row>
    <row r="4" spans="1:36" x14ac:dyDescent="0.25">
      <c r="A4" s="24" t="s">
        <v>11</v>
      </c>
      <c r="B4" s="21">
        <v>947416</v>
      </c>
      <c r="C4" s="21">
        <v>1020618</v>
      </c>
      <c r="D4" s="21">
        <v>1079444</v>
      </c>
      <c r="E4" s="21">
        <v>1135966</v>
      </c>
      <c r="F4" s="21">
        <v>1186372</v>
      </c>
      <c r="G4" s="21">
        <v>1232757</v>
      </c>
      <c r="H4" s="21">
        <v>1276568</v>
      </c>
      <c r="I4" s="21">
        <v>1316694</v>
      </c>
      <c r="J4" s="21">
        <v>1354698</v>
      </c>
      <c r="K4" s="21">
        <v>1388726</v>
      </c>
      <c r="L4" s="21">
        <v>1414234</v>
      </c>
      <c r="M4" s="21">
        <v>1439293</v>
      </c>
      <c r="N4" s="21">
        <v>1460853</v>
      </c>
      <c r="O4" s="21">
        <v>1474107</v>
      </c>
      <c r="P4" s="21">
        <v>1485020</v>
      </c>
      <c r="Q4" s="21">
        <v>1486476</v>
      </c>
      <c r="R4" s="21">
        <v>1484688</v>
      </c>
      <c r="S4" s="21">
        <v>1474931</v>
      </c>
      <c r="T4" s="21">
        <v>1456249</v>
      </c>
      <c r="U4" s="21">
        <v>1433032</v>
      </c>
      <c r="V4" s="21">
        <v>1402092</v>
      </c>
      <c r="W4" s="21">
        <v>1367937</v>
      </c>
      <c r="X4" s="21">
        <v>1332778</v>
      </c>
      <c r="Y4" s="21">
        <v>1291429</v>
      </c>
      <c r="Z4" s="21">
        <v>1245912</v>
      </c>
      <c r="AA4" s="21">
        <v>1197834</v>
      </c>
      <c r="AB4" s="21">
        <v>1148899</v>
      </c>
      <c r="AC4" s="21">
        <v>1094965</v>
      </c>
      <c r="AD4" s="21">
        <v>1041528</v>
      </c>
      <c r="AE4" s="21">
        <v>986060</v>
      </c>
      <c r="AF4" s="21">
        <v>928833</v>
      </c>
      <c r="AG4" s="21">
        <v>871508</v>
      </c>
      <c r="AH4" s="21">
        <v>814474</v>
      </c>
      <c r="AI4" s="21">
        <v>758897</v>
      </c>
      <c r="AJ4" s="21">
        <v>703331</v>
      </c>
    </row>
    <row r="5" spans="1:36" x14ac:dyDescent="0.25">
      <c r="A5" s="24" t="s">
        <v>12</v>
      </c>
      <c r="B5" s="21">
        <v>4739985</v>
      </c>
      <c r="C5" s="21">
        <v>4576697</v>
      </c>
      <c r="D5" s="21">
        <v>4410571</v>
      </c>
      <c r="E5" s="21">
        <v>4241979</v>
      </c>
      <c r="F5" s="21">
        <v>4071339</v>
      </c>
      <c r="G5" s="21">
        <v>3899027</v>
      </c>
      <c r="H5" s="21">
        <v>3725280</v>
      </c>
      <c r="I5" s="21">
        <v>3550482</v>
      </c>
      <c r="J5" s="21">
        <v>3374970</v>
      </c>
      <c r="K5" s="21">
        <v>3199191</v>
      </c>
      <c r="L5" s="21">
        <v>3023629</v>
      </c>
      <c r="M5" s="21">
        <v>2848822</v>
      </c>
      <c r="N5" s="21">
        <v>2675327</v>
      </c>
      <c r="O5" s="21">
        <v>2503414</v>
      </c>
      <c r="P5" s="21">
        <v>2333574</v>
      </c>
      <c r="Q5" s="21">
        <v>2166434</v>
      </c>
      <c r="R5" s="21">
        <v>2002428</v>
      </c>
      <c r="S5" s="21">
        <v>1842429</v>
      </c>
      <c r="T5" s="21">
        <v>1687186</v>
      </c>
      <c r="U5" s="21">
        <v>1537418</v>
      </c>
      <c r="V5" s="21">
        <v>1394011</v>
      </c>
      <c r="W5" s="21">
        <v>1257507</v>
      </c>
      <c r="X5" s="21">
        <v>1128306</v>
      </c>
      <c r="Y5" s="21">
        <v>1006738</v>
      </c>
      <c r="Z5" s="21">
        <v>893016</v>
      </c>
      <c r="AA5" s="21">
        <v>787322</v>
      </c>
      <c r="AB5" s="21">
        <v>689594</v>
      </c>
      <c r="AC5" s="21">
        <v>599780</v>
      </c>
      <c r="AD5" s="21">
        <v>517804</v>
      </c>
      <c r="AE5" s="21">
        <v>443396</v>
      </c>
      <c r="AF5" s="21">
        <v>376397</v>
      </c>
      <c r="AG5" s="21">
        <v>316654</v>
      </c>
      <c r="AH5" s="21">
        <v>263808</v>
      </c>
      <c r="AI5" s="21">
        <v>217488</v>
      </c>
      <c r="AJ5" s="21">
        <v>177420</v>
      </c>
    </row>
    <row r="6" spans="1:36" ht="17.25" x14ac:dyDescent="0.4">
      <c r="A6" s="24" t="s">
        <v>13</v>
      </c>
      <c r="B6" s="22">
        <v>621532</v>
      </c>
      <c r="C6" s="22">
        <v>584176</v>
      </c>
      <c r="D6" s="22">
        <v>547668</v>
      </c>
      <c r="E6" s="22">
        <v>512196</v>
      </c>
      <c r="F6" s="22">
        <v>477906</v>
      </c>
      <c r="G6" s="22">
        <v>444823</v>
      </c>
      <c r="H6" s="22">
        <v>412996</v>
      </c>
      <c r="I6" s="22">
        <v>382517</v>
      </c>
      <c r="J6" s="22">
        <v>353437</v>
      </c>
      <c r="K6" s="22">
        <v>325705</v>
      </c>
      <c r="L6" s="22">
        <v>299235</v>
      </c>
      <c r="M6" s="22">
        <v>274076</v>
      </c>
      <c r="N6" s="22">
        <v>250241</v>
      </c>
      <c r="O6" s="22">
        <v>227649</v>
      </c>
      <c r="P6" s="22">
        <v>206225</v>
      </c>
      <c r="Q6" s="22">
        <v>185980</v>
      </c>
      <c r="R6" s="22">
        <v>166951</v>
      </c>
      <c r="S6" s="22">
        <v>149119</v>
      </c>
      <c r="T6" s="22">
        <v>132476</v>
      </c>
      <c r="U6" s="22">
        <v>117078</v>
      </c>
      <c r="V6" s="22">
        <v>102930</v>
      </c>
      <c r="W6" s="22">
        <v>90005</v>
      </c>
      <c r="X6" s="22">
        <v>78290</v>
      </c>
      <c r="Y6" s="22">
        <v>67795</v>
      </c>
      <c r="Z6" s="22">
        <v>58490</v>
      </c>
      <c r="AA6" s="22">
        <v>50303</v>
      </c>
      <c r="AB6" s="22">
        <v>43163</v>
      </c>
      <c r="AC6" s="22">
        <v>37011</v>
      </c>
      <c r="AD6" s="22">
        <v>31766</v>
      </c>
      <c r="AE6" s="22">
        <v>27324</v>
      </c>
      <c r="AF6" s="22">
        <v>23588</v>
      </c>
      <c r="AG6" s="22">
        <v>20479</v>
      </c>
      <c r="AH6" s="22">
        <v>17913</v>
      </c>
      <c r="AI6" s="22">
        <v>15805</v>
      </c>
      <c r="AJ6" s="22">
        <v>14072</v>
      </c>
    </row>
    <row r="7" spans="1:36" x14ac:dyDescent="0.25">
      <c r="A7" s="25" t="s">
        <v>14</v>
      </c>
      <c r="B7" s="20">
        <v>7148247</v>
      </c>
      <c r="C7" s="20">
        <v>7133344</v>
      </c>
      <c r="D7" s="20">
        <v>7099969</v>
      </c>
      <c r="E7" s="20">
        <v>7061364</v>
      </c>
      <c r="F7" s="20">
        <v>7007466</v>
      </c>
      <c r="G7" s="20">
        <v>6942027</v>
      </c>
      <c r="H7" s="20">
        <v>6890608</v>
      </c>
      <c r="I7" s="20">
        <v>6821486</v>
      </c>
      <c r="J7" s="20">
        <v>6748498</v>
      </c>
      <c r="K7" s="20">
        <v>6676074</v>
      </c>
      <c r="L7" s="20">
        <v>6595533</v>
      </c>
      <c r="M7" s="20">
        <v>6503726</v>
      </c>
      <c r="N7" s="20">
        <v>6396116</v>
      </c>
      <c r="O7" s="20">
        <v>6299467</v>
      </c>
      <c r="P7" s="20">
        <v>6176027</v>
      </c>
      <c r="Q7" s="20">
        <v>6038465</v>
      </c>
      <c r="R7" s="20">
        <v>5899243</v>
      </c>
      <c r="S7" s="20">
        <v>5765692</v>
      </c>
      <c r="T7" s="20">
        <v>5611656</v>
      </c>
      <c r="U7" s="20">
        <v>5464470</v>
      </c>
      <c r="V7" s="20">
        <v>5311555</v>
      </c>
      <c r="W7" s="20">
        <v>5154320</v>
      </c>
      <c r="X7" s="20">
        <v>4995913</v>
      </c>
      <c r="Y7" s="20">
        <v>4831101</v>
      </c>
      <c r="Z7" s="20">
        <v>4670047</v>
      </c>
      <c r="AA7" s="20">
        <v>4509750</v>
      </c>
      <c r="AB7" s="20">
        <v>4356990</v>
      </c>
      <c r="AC7" s="20">
        <v>4207039</v>
      </c>
      <c r="AD7" s="20">
        <v>4062464</v>
      </c>
      <c r="AE7" s="20">
        <v>3947968</v>
      </c>
      <c r="AF7" s="20">
        <v>3818939</v>
      </c>
      <c r="AG7" s="20">
        <v>3693724</v>
      </c>
      <c r="AH7" s="20">
        <v>3576324</v>
      </c>
      <c r="AI7" s="20">
        <v>3461108</v>
      </c>
      <c r="AJ7" s="20">
        <v>3351875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5"/>
  <cols>
    <col min="1" max="1" width="8" customWidth="1"/>
    <col min="2" max="2" width="23.7109375" bestFit="1" customWidth="1"/>
    <col min="3" max="34" width="12.28515625" bestFit="1" customWidth="1"/>
    <col min="35" max="35" width="12.7109375" customWidth="1"/>
  </cols>
  <sheetData>
    <row r="1" spans="1:35" x14ac:dyDescent="0.25">
      <c r="A1" s="1"/>
      <c r="B1" s="1" t="s">
        <v>0</v>
      </c>
      <c r="C1" s="2">
        <v>42826</v>
      </c>
      <c r="D1" s="2">
        <v>43101</v>
      </c>
      <c r="E1" s="2">
        <v>43191</v>
      </c>
      <c r="F1" s="2">
        <v>43556</v>
      </c>
      <c r="G1" s="2">
        <v>43922</v>
      </c>
      <c r="H1" s="2">
        <v>44287</v>
      </c>
      <c r="I1" s="2">
        <v>44652</v>
      </c>
      <c r="J1" s="2">
        <v>45017</v>
      </c>
      <c r="K1" s="2">
        <v>45383</v>
      </c>
      <c r="L1" s="2">
        <v>45748</v>
      </c>
      <c r="M1" s="2">
        <v>46113</v>
      </c>
      <c r="N1" s="2">
        <v>46478</v>
      </c>
      <c r="O1" s="2">
        <v>46844</v>
      </c>
      <c r="P1" s="2">
        <v>47209</v>
      </c>
      <c r="Q1" s="2">
        <v>47574</v>
      </c>
      <c r="R1" s="2">
        <v>47939</v>
      </c>
      <c r="S1" s="2">
        <v>48305</v>
      </c>
      <c r="T1" s="2">
        <v>48670</v>
      </c>
      <c r="U1" s="2">
        <v>49035</v>
      </c>
      <c r="V1" s="2">
        <v>49400</v>
      </c>
      <c r="W1" s="2">
        <v>49766</v>
      </c>
      <c r="X1" s="2">
        <v>50131</v>
      </c>
      <c r="Y1" s="2">
        <v>50496</v>
      </c>
      <c r="Z1" s="2">
        <v>50861</v>
      </c>
      <c r="AA1" s="2">
        <v>51227</v>
      </c>
      <c r="AB1" s="2">
        <v>51592</v>
      </c>
      <c r="AC1" s="2">
        <v>51957</v>
      </c>
      <c r="AD1" s="2">
        <v>52322</v>
      </c>
      <c r="AE1" s="2">
        <v>52688</v>
      </c>
      <c r="AF1" s="2">
        <v>53053</v>
      </c>
      <c r="AG1" s="2">
        <v>53418</v>
      </c>
      <c r="AH1" s="2">
        <v>53783</v>
      </c>
      <c r="AI1" s="2">
        <v>54149</v>
      </c>
    </row>
    <row r="2" spans="1:35" x14ac:dyDescent="0.25">
      <c r="A2" s="1"/>
      <c r="B2" s="1" t="s">
        <v>1</v>
      </c>
      <c r="C2" s="3">
        <v>43100</v>
      </c>
      <c r="D2" s="3">
        <v>43190</v>
      </c>
      <c r="E2" s="3">
        <v>43555</v>
      </c>
      <c r="F2" s="3">
        <v>43921</v>
      </c>
      <c r="G2" s="3">
        <v>44286</v>
      </c>
      <c r="H2" s="3">
        <v>44651</v>
      </c>
      <c r="I2" s="3">
        <v>45016</v>
      </c>
      <c r="J2" s="3">
        <v>45382</v>
      </c>
      <c r="K2" s="3">
        <v>45747</v>
      </c>
      <c r="L2" s="3">
        <v>46112</v>
      </c>
      <c r="M2" s="3">
        <v>46477</v>
      </c>
      <c r="N2" s="3">
        <v>46843</v>
      </c>
      <c r="O2" s="3">
        <v>47208</v>
      </c>
      <c r="P2" s="3">
        <v>47573</v>
      </c>
      <c r="Q2" s="3">
        <v>47938</v>
      </c>
      <c r="R2" s="3">
        <v>48304</v>
      </c>
      <c r="S2" s="3">
        <v>48669</v>
      </c>
      <c r="T2" s="3">
        <v>49034</v>
      </c>
      <c r="U2" s="3">
        <v>49399</v>
      </c>
      <c r="V2" s="3">
        <v>49765</v>
      </c>
      <c r="W2" s="3">
        <v>50130</v>
      </c>
      <c r="X2" s="3">
        <v>50495</v>
      </c>
      <c r="Y2" s="3">
        <v>50860</v>
      </c>
      <c r="Z2" s="3">
        <v>51226</v>
      </c>
      <c r="AA2" s="3">
        <v>51591</v>
      </c>
      <c r="AB2" s="3">
        <v>51956</v>
      </c>
      <c r="AC2" s="3">
        <v>52321</v>
      </c>
      <c r="AD2" s="3">
        <v>52687</v>
      </c>
      <c r="AE2" s="3">
        <v>53052</v>
      </c>
      <c r="AF2" s="3">
        <v>53417</v>
      </c>
      <c r="AG2" s="3">
        <v>53782</v>
      </c>
      <c r="AH2" s="3">
        <v>54148</v>
      </c>
      <c r="AI2" s="3">
        <v>54513</v>
      </c>
    </row>
    <row r="3" spans="1:35" x14ac:dyDescent="0.25">
      <c r="A3" s="4" t="s">
        <v>2</v>
      </c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5">
      <c r="A4" s="1"/>
      <c r="B4" s="1" t="s">
        <v>3</v>
      </c>
      <c r="C4" s="6">
        <v>47185714</v>
      </c>
      <c r="D4" s="6">
        <f>C22</f>
        <v>42494634</v>
      </c>
      <c r="E4" s="6">
        <f t="shared" ref="E4:AI4" si="0">D22</f>
        <v>40774817</v>
      </c>
      <c r="F4" s="6">
        <f t="shared" si="0"/>
        <v>32391815.833195232</v>
      </c>
      <c r="G4" s="6">
        <f t="shared" si="0"/>
        <v>31367401.543195233</v>
      </c>
      <c r="H4" s="6">
        <f t="shared" si="0"/>
        <v>30357974.897195235</v>
      </c>
      <c r="I4" s="6">
        <f t="shared" si="0"/>
        <v>29359527.534995236</v>
      </c>
      <c r="J4" s="6">
        <f t="shared" si="0"/>
        <v>28579915.377995234</v>
      </c>
      <c r="K4" s="6">
        <f t="shared" si="0"/>
        <v>27804117.995795235</v>
      </c>
      <c r="L4" s="6">
        <f t="shared" si="0"/>
        <v>27035176.052795235</v>
      </c>
      <c r="M4" s="6">
        <f t="shared" si="0"/>
        <v>26271669.094395235</v>
      </c>
      <c r="N4" s="6">
        <f t="shared" si="0"/>
        <v>25521212.764295235</v>
      </c>
      <c r="O4" s="6">
        <f t="shared" si="0"/>
        <v>25044669.937795237</v>
      </c>
      <c r="P4" s="6">
        <f t="shared" si="0"/>
        <v>24586649.933995236</v>
      </c>
      <c r="Q4" s="6">
        <f t="shared" si="0"/>
        <v>24202372.033095237</v>
      </c>
      <c r="R4" s="6">
        <f t="shared" si="0"/>
        <v>23852151.826695237</v>
      </c>
      <c r="S4" s="6">
        <f t="shared" si="0"/>
        <v>23529420.568095237</v>
      </c>
      <c r="T4" s="6">
        <f t="shared" si="0"/>
        <v>23288640.972695239</v>
      </c>
      <c r="U4" s="6">
        <f t="shared" si="0"/>
        <v>23086227.018395238</v>
      </c>
      <c r="V4" s="6">
        <f t="shared" si="0"/>
        <v>22937690.745995238</v>
      </c>
      <c r="W4" s="6">
        <f t="shared" si="0"/>
        <v>22821528.15939524</v>
      </c>
      <c r="X4" s="6">
        <f t="shared" si="0"/>
        <v>22588072.926195242</v>
      </c>
      <c r="Y4" s="6">
        <f t="shared" si="0"/>
        <v>22350177.727995243</v>
      </c>
      <c r="Z4" s="6">
        <f t="shared" si="0"/>
        <v>22166344.510895245</v>
      </c>
      <c r="AA4" s="6">
        <f t="shared" si="0"/>
        <v>22026928.835795246</v>
      </c>
      <c r="AB4" s="6">
        <f t="shared" si="0"/>
        <v>21952698.128895245</v>
      </c>
      <c r="AC4" s="6">
        <f t="shared" si="0"/>
        <v>21938427.382295243</v>
      </c>
      <c r="AD4" s="6">
        <f t="shared" si="0"/>
        <v>21991239.504295245</v>
      </c>
      <c r="AE4" s="6">
        <f t="shared" si="0"/>
        <v>22124930.019995246</v>
      </c>
      <c r="AF4" s="6">
        <f t="shared" si="0"/>
        <v>22352525.871695247</v>
      </c>
      <c r="AG4" s="6">
        <f t="shared" si="0"/>
        <v>22689422.119495247</v>
      </c>
      <c r="AH4" s="6">
        <f t="shared" si="0"/>
        <v>23157329.741695248</v>
      </c>
      <c r="AI4" s="6">
        <f t="shared" si="0"/>
        <v>23776299.235595249</v>
      </c>
    </row>
    <row r="5" spans="1:35" x14ac:dyDescent="0.25">
      <c r="A5" s="7"/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x14ac:dyDescent="0.25">
      <c r="A6" s="1"/>
      <c r="B6" s="9" t="s">
        <v>4</v>
      </c>
      <c r="C6" s="7">
        <v>1131839</v>
      </c>
      <c r="D6" s="7">
        <v>377279</v>
      </c>
      <c r="E6" s="7">
        <v>1528758.8331952288</v>
      </c>
      <c r="F6" s="7">
        <v>1565284.71</v>
      </c>
      <c r="G6" s="7">
        <v>1602626.3540000001</v>
      </c>
      <c r="H6" s="7">
        <v>1640799.6377999999</v>
      </c>
      <c r="I6" s="7">
        <v>1679820.8430000001</v>
      </c>
      <c r="J6" s="7">
        <v>1719706.6178000001</v>
      </c>
      <c r="K6" s="7">
        <v>1760860.057</v>
      </c>
      <c r="L6" s="7">
        <v>1802935.0415999999</v>
      </c>
      <c r="M6" s="7">
        <v>1845949.6698999999</v>
      </c>
      <c r="N6" s="7">
        <v>1901328.1735</v>
      </c>
      <c r="O6" s="7">
        <v>1958367.9961999999</v>
      </c>
      <c r="P6" s="7">
        <v>2017119.0991</v>
      </c>
      <c r="Q6" s="7">
        <v>2077632.7936</v>
      </c>
      <c r="R6" s="7">
        <v>2139961.7414000002</v>
      </c>
      <c r="S6" s="7">
        <v>2204160.4046</v>
      </c>
      <c r="T6" s="7">
        <v>2270285.0456999997</v>
      </c>
      <c r="U6" s="7">
        <v>2338393.7275999999</v>
      </c>
      <c r="V6" s="7">
        <v>2408545.4134</v>
      </c>
      <c r="W6" s="7">
        <v>2480801.7667999999</v>
      </c>
      <c r="X6" s="7">
        <v>2555225.8018</v>
      </c>
      <c r="Y6" s="7">
        <v>2631882.7829</v>
      </c>
      <c r="Z6" s="7">
        <v>2710839.3248999999</v>
      </c>
      <c r="AA6" s="7">
        <v>2792164.2931000004</v>
      </c>
      <c r="AB6" s="7">
        <v>2875929.2533999998</v>
      </c>
      <c r="AC6" s="7">
        <v>2962207.122</v>
      </c>
      <c r="AD6" s="7">
        <v>3051073.5156999999</v>
      </c>
      <c r="AE6" s="7">
        <v>3142605.8517</v>
      </c>
      <c r="AF6" s="7">
        <v>3236884.2478</v>
      </c>
      <c r="AG6" s="7">
        <v>3333990.6222000001</v>
      </c>
      <c r="AH6" s="7">
        <v>3434010.4939000001</v>
      </c>
      <c r="AI6" s="7">
        <v>3537030.7322</v>
      </c>
    </row>
    <row r="7" spans="1:35" ht="17.25" x14ac:dyDescent="0.4">
      <c r="A7" s="1"/>
      <c r="B7" s="9" t="s">
        <v>5</v>
      </c>
      <c r="C7" s="10">
        <v>700201</v>
      </c>
      <c r="D7" s="10">
        <v>77276</v>
      </c>
      <c r="E7" s="10">
        <v>237358</v>
      </c>
      <c r="F7" s="10">
        <v>237358</v>
      </c>
      <c r="G7" s="10">
        <v>237358</v>
      </c>
      <c r="H7" s="10">
        <v>237358</v>
      </c>
      <c r="I7" s="10">
        <v>237358</v>
      </c>
      <c r="J7" s="10">
        <v>237358</v>
      </c>
      <c r="K7" s="10">
        <v>237358</v>
      </c>
      <c r="L7" s="10">
        <v>237358</v>
      </c>
      <c r="M7" s="10">
        <v>237358</v>
      </c>
      <c r="N7" s="10">
        <v>237358</v>
      </c>
      <c r="O7" s="10">
        <v>237358</v>
      </c>
      <c r="P7" s="10">
        <v>237358</v>
      </c>
      <c r="Q7" s="10">
        <v>237358</v>
      </c>
      <c r="R7" s="10">
        <v>237358</v>
      </c>
      <c r="S7" s="10">
        <v>237358</v>
      </c>
      <c r="T7" s="10">
        <v>237358</v>
      </c>
      <c r="U7" s="10">
        <v>237358</v>
      </c>
      <c r="V7" s="10">
        <v>237358</v>
      </c>
      <c r="W7" s="10">
        <v>62585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</row>
    <row r="8" spans="1:35" x14ac:dyDescent="0.25">
      <c r="A8" s="1"/>
      <c r="B8" s="11" t="s">
        <v>6</v>
      </c>
      <c r="C8" s="12">
        <f>SUM(C6:C7)</f>
        <v>1832040</v>
      </c>
      <c r="D8" s="12">
        <f t="shared" ref="D8:AI8" si="1">SUM(D6:D7)</f>
        <v>454555</v>
      </c>
      <c r="E8" s="12">
        <f t="shared" si="1"/>
        <v>1766116.8331952288</v>
      </c>
      <c r="F8" s="12">
        <f t="shared" si="1"/>
        <v>1802642.71</v>
      </c>
      <c r="G8" s="12">
        <f t="shared" si="1"/>
        <v>1839984.3540000001</v>
      </c>
      <c r="H8" s="12">
        <f t="shared" si="1"/>
        <v>1878157.6377999999</v>
      </c>
      <c r="I8" s="12">
        <f t="shared" si="1"/>
        <v>1917178.8430000001</v>
      </c>
      <c r="J8" s="12">
        <f t="shared" si="1"/>
        <v>1957064.6178000001</v>
      </c>
      <c r="K8" s="12">
        <f t="shared" si="1"/>
        <v>1998218.057</v>
      </c>
      <c r="L8" s="12">
        <f t="shared" si="1"/>
        <v>2040293.0415999999</v>
      </c>
      <c r="M8" s="12">
        <f t="shared" si="1"/>
        <v>2083307.6698999999</v>
      </c>
      <c r="N8" s="12">
        <f t="shared" si="1"/>
        <v>2138686.1735</v>
      </c>
      <c r="O8" s="12">
        <f t="shared" si="1"/>
        <v>2195725.9961999999</v>
      </c>
      <c r="P8" s="12">
        <f t="shared" si="1"/>
        <v>2254477.0991000002</v>
      </c>
      <c r="Q8" s="12">
        <f t="shared" si="1"/>
        <v>2314990.7936</v>
      </c>
      <c r="R8" s="12">
        <f t="shared" si="1"/>
        <v>2377319.7414000002</v>
      </c>
      <c r="S8" s="12">
        <f t="shared" si="1"/>
        <v>2441518.4046</v>
      </c>
      <c r="T8" s="12">
        <f t="shared" si="1"/>
        <v>2507643.0456999997</v>
      </c>
      <c r="U8" s="12">
        <f t="shared" si="1"/>
        <v>2575751.7275999999</v>
      </c>
      <c r="V8" s="12">
        <f t="shared" si="1"/>
        <v>2645903.4134</v>
      </c>
      <c r="W8" s="12">
        <f t="shared" si="1"/>
        <v>2543386.7667999999</v>
      </c>
      <c r="X8" s="12">
        <f t="shared" si="1"/>
        <v>2555225.8018</v>
      </c>
      <c r="Y8" s="12">
        <f t="shared" si="1"/>
        <v>2631882.7829</v>
      </c>
      <c r="Z8" s="12">
        <f t="shared" si="1"/>
        <v>2710839.3248999999</v>
      </c>
      <c r="AA8" s="12">
        <f t="shared" si="1"/>
        <v>2792164.2931000004</v>
      </c>
      <c r="AB8" s="12">
        <f t="shared" si="1"/>
        <v>2875929.2533999998</v>
      </c>
      <c r="AC8" s="12">
        <f t="shared" si="1"/>
        <v>2962207.122</v>
      </c>
      <c r="AD8" s="12">
        <f t="shared" si="1"/>
        <v>3051073.5156999999</v>
      </c>
      <c r="AE8" s="12">
        <f t="shared" si="1"/>
        <v>3142605.8517</v>
      </c>
      <c r="AF8" s="12">
        <f t="shared" si="1"/>
        <v>3236884.2478</v>
      </c>
      <c r="AG8" s="12">
        <f t="shared" si="1"/>
        <v>3333990.6222000001</v>
      </c>
      <c r="AH8" s="12">
        <f t="shared" si="1"/>
        <v>3434010.4939000001</v>
      </c>
      <c r="AI8" s="12">
        <f t="shared" si="1"/>
        <v>3537030.7322</v>
      </c>
    </row>
    <row r="9" spans="1:35" x14ac:dyDescent="0.25">
      <c r="A9" s="7"/>
      <c r="B9" s="13"/>
      <c r="C9" s="7"/>
      <c r="D9" s="7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spans="1:35" x14ac:dyDescent="0.25">
      <c r="A10" s="1"/>
      <c r="B10" s="16" t="s">
        <v>7</v>
      </c>
      <c r="C10" s="1">
        <v>3645705</v>
      </c>
      <c r="D10" s="1">
        <v>1215235</v>
      </c>
      <c r="E10" s="1">
        <v>1871497</v>
      </c>
      <c r="F10" s="1">
        <v>1630869</v>
      </c>
      <c r="G10" s="1">
        <v>1578846</v>
      </c>
      <c r="H10" s="1">
        <v>1527488</v>
      </c>
      <c r="I10" s="1">
        <v>1687557</v>
      </c>
      <c r="J10" s="1">
        <v>1642253</v>
      </c>
      <c r="K10" s="1">
        <v>1597261</v>
      </c>
      <c r="L10" s="1">
        <v>1552627</v>
      </c>
      <c r="M10" s="1">
        <v>1508531</v>
      </c>
      <c r="N10" s="1">
        <v>1709957</v>
      </c>
      <c r="O10" s="1">
        <v>1678354</v>
      </c>
      <c r="P10" s="1">
        <v>1649870</v>
      </c>
      <c r="Q10" s="1">
        <v>1625032</v>
      </c>
      <c r="R10" s="1">
        <v>1602275</v>
      </c>
      <c r="S10" s="1">
        <v>1637785</v>
      </c>
      <c r="T10" s="1">
        <v>1622281</v>
      </c>
      <c r="U10" s="1">
        <v>1610004</v>
      </c>
      <c r="V10" s="1">
        <v>1600745</v>
      </c>
      <c r="W10" s="1">
        <v>1588514</v>
      </c>
      <c r="X10" s="1">
        <v>1572026</v>
      </c>
      <c r="Y10" s="1">
        <v>1557273</v>
      </c>
      <c r="Z10" s="1">
        <v>1545965</v>
      </c>
      <c r="AA10" s="1">
        <v>1538491</v>
      </c>
      <c r="AB10" s="1">
        <v>1535395</v>
      </c>
      <c r="AC10" s="1">
        <v>1536743</v>
      </c>
      <c r="AD10" s="1">
        <v>1543268</v>
      </c>
      <c r="AE10" s="1">
        <v>1555906</v>
      </c>
      <c r="AF10" s="1">
        <v>1575653</v>
      </c>
      <c r="AG10" s="1">
        <v>1603807</v>
      </c>
      <c r="AH10" s="1">
        <v>1641828</v>
      </c>
      <c r="AI10" s="1">
        <v>1690755</v>
      </c>
    </row>
    <row r="11" spans="1:35" x14ac:dyDescent="0.25">
      <c r="A11" s="1"/>
      <c r="B11" s="1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1"/>
      <c r="B12" s="16" t="s">
        <v>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x14ac:dyDescent="0.25">
      <c r="A13" s="1"/>
      <c r="B13" s="17" t="s">
        <v>9</v>
      </c>
      <c r="C13" s="7">
        <v>-499778</v>
      </c>
      <c r="D13" s="7">
        <v>-166592</v>
      </c>
      <c r="E13" s="7">
        <v>-839240</v>
      </c>
      <c r="F13" s="7">
        <v>-589888</v>
      </c>
      <c r="G13" s="7">
        <v>-694605</v>
      </c>
      <c r="H13" s="7">
        <v>-804484</v>
      </c>
      <c r="I13" s="7">
        <v>-921058</v>
      </c>
      <c r="J13" s="7">
        <v>-1046140</v>
      </c>
      <c r="K13" s="7">
        <v>-1167654</v>
      </c>
      <c r="L13" s="7">
        <v>-1285407</v>
      </c>
      <c r="M13" s="7">
        <v>-1395812</v>
      </c>
      <c r="N13" s="7">
        <v>-1498084</v>
      </c>
      <c r="O13" s="7">
        <v>-1610781</v>
      </c>
      <c r="P13" s="7">
        <v>-1706158</v>
      </c>
      <c r="Q13" s="7">
        <v>-1798556</v>
      </c>
      <c r="R13" s="7">
        <v>-1893140</v>
      </c>
      <c r="S13" s="7">
        <v>-1988286</v>
      </c>
      <c r="T13" s="7">
        <v>-2070231</v>
      </c>
      <c r="U13" s="7">
        <v>-2134055</v>
      </c>
      <c r="V13" s="7">
        <v>-2211444</v>
      </c>
      <c r="W13" s="7">
        <v>-2256802</v>
      </c>
      <c r="X13" s="7">
        <v>-2292400</v>
      </c>
      <c r="Y13" s="7">
        <v>-2312079</v>
      </c>
      <c r="Z13" s="7">
        <v>-2340628</v>
      </c>
      <c r="AA13" s="7">
        <v>-2346808</v>
      </c>
      <c r="AB13" s="7">
        <v>-2351335</v>
      </c>
      <c r="AC13" s="7">
        <v>-2353964</v>
      </c>
      <c r="AD13" s="7">
        <v>-2345707</v>
      </c>
      <c r="AE13" s="7">
        <v>-2328694</v>
      </c>
      <c r="AF13" s="7">
        <v>-2299434</v>
      </c>
      <c r="AG13" s="7">
        <v>-2271167</v>
      </c>
      <c r="AH13" s="7">
        <v>-2236556</v>
      </c>
      <c r="AI13" s="7">
        <v>-2194367</v>
      </c>
    </row>
    <row r="14" spans="1:35" x14ac:dyDescent="0.25">
      <c r="A14" s="1"/>
      <c r="B14" s="17" t="s">
        <v>10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-33</v>
      </c>
      <c r="K14" s="7">
        <v>-2597</v>
      </c>
      <c r="L14" s="7">
        <v>-7657</v>
      </c>
      <c r="M14" s="7">
        <v>-12419</v>
      </c>
      <c r="N14" s="7">
        <v>-17620</v>
      </c>
      <c r="O14" s="7">
        <v>-33361</v>
      </c>
      <c r="P14" s="7">
        <v>-52411</v>
      </c>
      <c r="Q14" s="7">
        <v>-73155</v>
      </c>
      <c r="R14" s="7">
        <v>-96499</v>
      </c>
      <c r="S14" s="7">
        <v>-119647</v>
      </c>
      <c r="T14" s="7">
        <v>-144133</v>
      </c>
      <c r="U14" s="7">
        <v>-170086</v>
      </c>
      <c r="V14" s="7">
        <v>-203070</v>
      </c>
      <c r="W14" s="7">
        <v>-235663</v>
      </c>
      <c r="X14" s="7">
        <v>-269132</v>
      </c>
      <c r="Y14" s="7">
        <v>-320538</v>
      </c>
      <c r="Z14" s="7">
        <v>-373171</v>
      </c>
      <c r="AA14" s="7">
        <v>-428592</v>
      </c>
      <c r="AB14" s="7">
        <v>-492353</v>
      </c>
      <c r="AC14" s="7">
        <v>-553666</v>
      </c>
      <c r="AD14" s="7">
        <v>-615199</v>
      </c>
      <c r="AE14" s="7">
        <v>-676934</v>
      </c>
      <c r="AF14" s="7">
        <v>-741577</v>
      </c>
      <c r="AG14" s="7">
        <v>-805792</v>
      </c>
      <c r="AH14" s="7">
        <v>-869487</v>
      </c>
      <c r="AI14" s="7">
        <v>-943284</v>
      </c>
    </row>
    <row r="15" spans="1:35" x14ac:dyDescent="0.25">
      <c r="A15" s="1"/>
      <c r="B15" s="17" t="s">
        <v>11</v>
      </c>
      <c r="C15" s="7">
        <v>-352225</v>
      </c>
      <c r="D15" s="7">
        <v>-117408</v>
      </c>
      <c r="E15" s="7">
        <v>-587149</v>
      </c>
      <c r="F15" s="7">
        <v>-59324</v>
      </c>
      <c r="G15" s="7">
        <v>-68881</v>
      </c>
      <c r="H15" s="7">
        <v>-77313</v>
      </c>
      <c r="I15" s="7">
        <v>-83827</v>
      </c>
      <c r="J15" s="7">
        <v>-89453</v>
      </c>
      <c r="K15" s="7">
        <v>-93737</v>
      </c>
      <c r="L15" s="7">
        <v>-97929</v>
      </c>
      <c r="M15" s="7">
        <v>-101567</v>
      </c>
      <c r="N15" s="7">
        <v>-104846</v>
      </c>
      <c r="O15" s="7">
        <v>-108004</v>
      </c>
      <c r="P15" s="7">
        <v>-110973</v>
      </c>
      <c r="Q15" s="7">
        <v>-113966</v>
      </c>
      <c r="R15" s="7">
        <v>-116911</v>
      </c>
      <c r="S15" s="7">
        <v>-119314</v>
      </c>
      <c r="T15" s="7">
        <v>-122073</v>
      </c>
      <c r="U15" s="7">
        <v>-124944</v>
      </c>
      <c r="V15" s="7">
        <v>-127484</v>
      </c>
      <c r="W15" s="7">
        <v>-130371</v>
      </c>
      <c r="X15" s="7">
        <v>-132938</v>
      </c>
      <c r="Y15" s="7">
        <v>-135898</v>
      </c>
      <c r="Z15" s="7">
        <v>-138752</v>
      </c>
      <c r="AA15" s="7">
        <v>-141532</v>
      </c>
      <c r="AB15" s="7">
        <v>-144688</v>
      </c>
      <c r="AC15" s="7">
        <v>-147864</v>
      </c>
      <c r="AD15" s="7">
        <v>-151482</v>
      </c>
      <c r="AE15" s="7">
        <v>-155710</v>
      </c>
      <c r="AF15" s="7">
        <v>-159908</v>
      </c>
      <c r="AG15" s="7">
        <v>-164186</v>
      </c>
      <c r="AH15" s="7">
        <v>-168576</v>
      </c>
      <c r="AI15" s="7">
        <v>-173108</v>
      </c>
    </row>
    <row r="16" spans="1:35" x14ac:dyDescent="0.25">
      <c r="A16" s="1"/>
      <c r="B16" s="17" t="s">
        <v>12</v>
      </c>
      <c r="C16" s="7">
        <v>-8067134</v>
      </c>
      <c r="D16" s="7">
        <v>-2689045</v>
      </c>
      <c r="E16" s="7">
        <v>-9296499</v>
      </c>
      <c r="F16" s="7">
        <v>-3140502</v>
      </c>
      <c r="G16" s="7">
        <v>-3007623</v>
      </c>
      <c r="H16" s="7">
        <v>-2874142</v>
      </c>
      <c r="I16" s="7">
        <v>-2740748</v>
      </c>
      <c r="J16" s="7">
        <v>-2608055</v>
      </c>
      <c r="K16" s="7">
        <v>-2476588</v>
      </c>
      <c r="L16" s="7">
        <v>-2346973</v>
      </c>
      <c r="M16" s="7">
        <v>-2219682</v>
      </c>
      <c r="N16" s="7">
        <v>-2095147</v>
      </c>
      <c r="O16" s="7">
        <v>-1973878</v>
      </c>
      <c r="P16" s="7">
        <v>-1856235</v>
      </c>
      <c r="Q16" s="7">
        <v>-1742645</v>
      </c>
      <c r="R16" s="7">
        <v>-1633432</v>
      </c>
      <c r="S16" s="7">
        <v>-1528842</v>
      </c>
      <c r="T16" s="7">
        <v>-1429084</v>
      </c>
      <c r="U16" s="7">
        <v>-1334279</v>
      </c>
      <c r="V16" s="7">
        <v>-1244647</v>
      </c>
      <c r="W16" s="7">
        <v>-1160182</v>
      </c>
      <c r="X16" s="7">
        <v>-1080705</v>
      </c>
      <c r="Y16" s="7">
        <v>-1006060</v>
      </c>
      <c r="Z16" s="7">
        <v>-935841</v>
      </c>
      <c r="AA16" s="7">
        <v>-869775</v>
      </c>
      <c r="AB16" s="7">
        <v>-807614</v>
      </c>
      <c r="AC16" s="7">
        <v>-748994</v>
      </c>
      <c r="AD16" s="7">
        <v>-693736</v>
      </c>
      <c r="AE16" s="7">
        <v>-641578</v>
      </c>
      <c r="AF16" s="7">
        <v>-592234</v>
      </c>
      <c r="AG16" s="7">
        <v>-545430</v>
      </c>
      <c r="AH16" s="7">
        <v>-500889</v>
      </c>
      <c r="AI16" s="7">
        <v>-458522</v>
      </c>
    </row>
    <row r="17" spans="1:35" ht="17.25" x14ac:dyDescent="0.4">
      <c r="A17" s="1"/>
      <c r="B17" s="17" t="s">
        <v>13</v>
      </c>
      <c r="C17" s="18">
        <v>-811617</v>
      </c>
      <c r="D17" s="18">
        <v>-270539</v>
      </c>
      <c r="E17" s="18">
        <v>-882820</v>
      </c>
      <c r="F17" s="18">
        <v>-346445</v>
      </c>
      <c r="G17" s="18">
        <v>-326518</v>
      </c>
      <c r="H17" s="18">
        <v>-307010</v>
      </c>
      <c r="I17" s="18">
        <v>-288019</v>
      </c>
      <c r="J17" s="18">
        <v>-269629</v>
      </c>
      <c r="K17" s="18">
        <v>-251875</v>
      </c>
      <c r="L17" s="18">
        <v>-234759</v>
      </c>
      <c r="M17" s="18">
        <v>-218300</v>
      </c>
      <c r="N17" s="18">
        <v>-202588</v>
      </c>
      <c r="O17" s="18">
        <v>-187680</v>
      </c>
      <c r="P17" s="18">
        <v>-173568</v>
      </c>
      <c r="Q17" s="18">
        <v>-160245</v>
      </c>
      <c r="R17" s="18">
        <v>-147757</v>
      </c>
      <c r="S17" s="18">
        <v>-136142</v>
      </c>
      <c r="T17" s="18">
        <v>-125333</v>
      </c>
      <c r="U17" s="18">
        <v>-115254</v>
      </c>
      <c r="V17" s="18">
        <v>-105911</v>
      </c>
      <c r="W17" s="18">
        <v>-97294</v>
      </c>
      <c r="X17" s="18">
        <v>-89342</v>
      </c>
      <c r="Y17" s="18">
        <v>-81970</v>
      </c>
      <c r="Z17" s="18">
        <v>-75137</v>
      </c>
      <c r="AA17" s="18">
        <v>-68798</v>
      </c>
      <c r="AB17" s="18">
        <v>-62866</v>
      </c>
      <c r="AC17" s="18">
        <v>-57297</v>
      </c>
      <c r="AD17" s="18">
        <v>-52081</v>
      </c>
      <c r="AE17" s="18">
        <v>-47197</v>
      </c>
      <c r="AF17" s="18">
        <v>-42604</v>
      </c>
      <c r="AG17" s="18">
        <v>-38292</v>
      </c>
      <c r="AH17" s="18">
        <v>-34264</v>
      </c>
      <c r="AI17" s="18">
        <v>-30522</v>
      </c>
    </row>
    <row r="18" spans="1:35" x14ac:dyDescent="0.25">
      <c r="A18" s="1"/>
      <c r="B18" s="16" t="s">
        <v>14</v>
      </c>
      <c r="C18" s="7">
        <f>SUM(C13:C17)</f>
        <v>-9730754</v>
      </c>
      <c r="D18" s="7">
        <f t="shared" ref="D18:AI18" si="2">SUM(D13:D17)</f>
        <v>-3243584</v>
      </c>
      <c r="E18" s="7">
        <f t="shared" si="2"/>
        <v>-11605708</v>
      </c>
      <c r="F18" s="7">
        <f t="shared" si="2"/>
        <v>-4136159</v>
      </c>
      <c r="G18" s="7">
        <f t="shared" si="2"/>
        <v>-4097627</v>
      </c>
      <c r="H18" s="7">
        <f t="shared" si="2"/>
        <v>-4062949</v>
      </c>
      <c r="I18" s="7">
        <f t="shared" si="2"/>
        <v>-4033652</v>
      </c>
      <c r="J18" s="7">
        <f t="shared" si="2"/>
        <v>-4013310</v>
      </c>
      <c r="K18" s="7">
        <f t="shared" si="2"/>
        <v>-3992451</v>
      </c>
      <c r="L18" s="7">
        <f t="shared" si="2"/>
        <v>-3972725</v>
      </c>
      <c r="M18" s="7">
        <f t="shared" si="2"/>
        <v>-3947780</v>
      </c>
      <c r="N18" s="7">
        <f t="shared" si="2"/>
        <v>-3918285</v>
      </c>
      <c r="O18" s="7">
        <f t="shared" si="2"/>
        <v>-3913704</v>
      </c>
      <c r="P18" s="7">
        <f t="shared" si="2"/>
        <v>-3899345</v>
      </c>
      <c r="Q18" s="7">
        <f t="shared" si="2"/>
        <v>-3888567</v>
      </c>
      <c r="R18" s="7">
        <f t="shared" si="2"/>
        <v>-3887739</v>
      </c>
      <c r="S18" s="7">
        <f t="shared" si="2"/>
        <v>-3892231</v>
      </c>
      <c r="T18" s="7">
        <f t="shared" si="2"/>
        <v>-3890854</v>
      </c>
      <c r="U18" s="7">
        <f t="shared" si="2"/>
        <v>-3878618</v>
      </c>
      <c r="V18" s="7">
        <f t="shared" si="2"/>
        <v>-3892556</v>
      </c>
      <c r="W18" s="7">
        <f t="shared" si="2"/>
        <v>-3880312</v>
      </c>
      <c r="X18" s="7">
        <f t="shared" si="2"/>
        <v>-3864517</v>
      </c>
      <c r="Y18" s="7">
        <f t="shared" si="2"/>
        <v>-3856545</v>
      </c>
      <c r="Z18" s="7">
        <f t="shared" si="2"/>
        <v>-3863529</v>
      </c>
      <c r="AA18" s="7">
        <f t="shared" si="2"/>
        <v>-3855505</v>
      </c>
      <c r="AB18" s="7">
        <f t="shared" si="2"/>
        <v>-3858856</v>
      </c>
      <c r="AC18" s="7">
        <f t="shared" si="2"/>
        <v>-3861785</v>
      </c>
      <c r="AD18" s="7">
        <f t="shared" si="2"/>
        <v>-3858205</v>
      </c>
      <c r="AE18" s="7">
        <f t="shared" si="2"/>
        <v>-3850113</v>
      </c>
      <c r="AF18" s="7">
        <f t="shared" si="2"/>
        <v>-3835757</v>
      </c>
      <c r="AG18" s="7">
        <f t="shared" si="2"/>
        <v>-3824867</v>
      </c>
      <c r="AH18" s="7">
        <f t="shared" si="2"/>
        <v>-3809772</v>
      </c>
      <c r="AI18" s="7">
        <f t="shared" si="2"/>
        <v>-3799803</v>
      </c>
    </row>
    <row r="19" spans="1:35" x14ac:dyDescent="0.25">
      <c r="A19" s="1"/>
      <c r="B19" s="1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x14ac:dyDescent="0.25">
      <c r="A20" s="1"/>
      <c r="B20" s="16" t="s">
        <v>15</v>
      </c>
      <c r="C20" s="7">
        <v>-438071</v>
      </c>
      <c r="D20" s="7">
        <v>-146023</v>
      </c>
      <c r="E20" s="7">
        <v>-414907</v>
      </c>
      <c r="F20" s="7">
        <v>-321767</v>
      </c>
      <c r="G20" s="7">
        <v>-330630</v>
      </c>
      <c r="H20" s="7">
        <v>-341144</v>
      </c>
      <c r="I20" s="7">
        <v>-350696</v>
      </c>
      <c r="J20" s="7">
        <v>-361805</v>
      </c>
      <c r="K20" s="7">
        <v>-371970</v>
      </c>
      <c r="L20" s="7">
        <v>-383702</v>
      </c>
      <c r="M20" s="7">
        <v>-394515</v>
      </c>
      <c r="N20" s="7">
        <v>-406901</v>
      </c>
      <c r="O20" s="7">
        <v>-418396</v>
      </c>
      <c r="P20" s="7">
        <v>-389280</v>
      </c>
      <c r="Q20" s="7">
        <v>-401676</v>
      </c>
      <c r="R20" s="7">
        <v>-414587</v>
      </c>
      <c r="S20" s="7">
        <v>-427852</v>
      </c>
      <c r="T20" s="7">
        <v>-441484</v>
      </c>
      <c r="U20" s="7">
        <v>-455674</v>
      </c>
      <c r="V20" s="7">
        <v>-470255</v>
      </c>
      <c r="W20" s="7">
        <v>-485044</v>
      </c>
      <c r="X20" s="7">
        <v>-500630</v>
      </c>
      <c r="Y20" s="7">
        <v>-516444</v>
      </c>
      <c r="Z20" s="7">
        <v>-532691</v>
      </c>
      <c r="AA20" s="7">
        <v>-549381</v>
      </c>
      <c r="AB20" s="7">
        <v>-566739</v>
      </c>
      <c r="AC20" s="7">
        <v>-584353</v>
      </c>
      <c r="AD20" s="7">
        <v>-602446</v>
      </c>
      <c r="AE20" s="7">
        <v>-620803</v>
      </c>
      <c r="AF20" s="7">
        <v>-639884</v>
      </c>
      <c r="AG20" s="7">
        <v>-645023</v>
      </c>
      <c r="AH20" s="7">
        <v>-647097</v>
      </c>
      <c r="AI20" s="7">
        <v>-648305</v>
      </c>
    </row>
    <row r="21" spans="1:3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1"/>
      <c r="B22" s="1" t="s">
        <v>16</v>
      </c>
      <c r="C22" s="6">
        <f>C4+C8+C10+C18+C20</f>
        <v>42494634</v>
      </c>
      <c r="D22" s="6">
        <f t="shared" ref="D22:AI22" si="3">D4+D8+D10+D18+D20</f>
        <v>40774817</v>
      </c>
      <c r="E22" s="6">
        <f t="shared" si="3"/>
        <v>32391815.833195232</v>
      </c>
      <c r="F22" s="6">
        <f t="shared" si="3"/>
        <v>31367401.543195233</v>
      </c>
      <c r="G22" s="6">
        <f t="shared" si="3"/>
        <v>30357974.897195235</v>
      </c>
      <c r="H22" s="6">
        <f t="shared" si="3"/>
        <v>29359527.534995236</v>
      </c>
      <c r="I22" s="6">
        <f t="shared" si="3"/>
        <v>28579915.377995234</v>
      </c>
      <c r="J22" s="6">
        <f t="shared" si="3"/>
        <v>27804117.995795235</v>
      </c>
      <c r="K22" s="6">
        <f t="shared" si="3"/>
        <v>27035176.052795235</v>
      </c>
      <c r="L22" s="6">
        <f t="shared" si="3"/>
        <v>26271669.094395235</v>
      </c>
      <c r="M22" s="6">
        <f t="shared" si="3"/>
        <v>25521212.764295235</v>
      </c>
      <c r="N22" s="6">
        <f t="shared" si="3"/>
        <v>25044669.937795237</v>
      </c>
      <c r="O22" s="6">
        <f t="shared" si="3"/>
        <v>24586649.933995236</v>
      </c>
      <c r="P22" s="6">
        <f t="shared" si="3"/>
        <v>24202372.033095237</v>
      </c>
      <c r="Q22" s="6">
        <f t="shared" si="3"/>
        <v>23852151.826695237</v>
      </c>
      <c r="R22" s="6">
        <f t="shared" si="3"/>
        <v>23529420.568095237</v>
      </c>
      <c r="S22" s="6">
        <f t="shared" si="3"/>
        <v>23288640.972695239</v>
      </c>
      <c r="T22" s="6">
        <f t="shared" si="3"/>
        <v>23086227.018395238</v>
      </c>
      <c r="U22" s="6">
        <f t="shared" si="3"/>
        <v>22937690.745995238</v>
      </c>
      <c r="V22" s="6">
        <f t="shared" si="3"/>
        <v>22821528.15939524</v>
      </c>
      <c r="W22" s="6">
        <f t="shared" si="3"/>
        <v>22588072.926195242</v>
      </c>
      <c r="X22" s="6">
        <f t="shared" si="3"/>
        <v>22350177.727995243</v>
      </c>
      <c r="Y22" s="6">
        <f t="shared" si="3"/>
        <v>22166344.510895245</v>
      </c>
      <c r="Z22" s="6">
        <f t="shared" si="3"/>
        <v>22026928.835795246</v>
      </c>
      <c r="AA22" s="6">
        <f t="shared" si="3"/>
        <v>21952698.128895245</v>
      </c>
      <c r="AB22" s="6">
        <f t="shared" si="3"/>
        <v>21938427.382295243</v>
      </c>
      <c r="AC22" s="6">
        <f t="shared" si="3"/>
        <v>21991239.504295245</v>
      </c>
      <c r="AD22" s="6">
        <f t="shared" si="3"/>
        <v>22124930.019995246</v>
      </c>
      <c r="AE22" s="6">
        <f t="shared" si="3"/>
        <v>22352525.871695247</v>
      </c>
      <c r="AF22" s="6">
        <f t="shared" si="3"/>
        <v>22689422.119495247</v>
      </c>
      <c r="AG22" s="6">
        <f t="shared" si="3"/>
        <v>23157329.741695248</v>
      </c>
      <c r="AH22" s="6">
        <f t="shared" si="3"/>
        <v>23776299.235595249</v>
      </c>
      <c r="AI22" s="6">
        <f t="shared" si="3"/>
        <v>24555976.967795249</v>
      </c>
    </row>
    <row r="23" spans="1:3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5">
      <c r="A24" s="1"/>
      <c r="B24" s="1" t="s">
        <v>18</v>
      </c>
      <c r="C24" s="1">
        <v>41549795.5</v>
      </c>
      <c r="D24" s="1"/>
      <c r="E24" s="1">
        <v>35647567.916597612</v>
      </c>
      <c r="F24" s="1">
        <v>31064174.188195232</v>
      </c>
      <c r="G24" s="1">
        <v>30073265.220195234</v>
      </c>
      <c r="H24" s="1">
        <v>29095007.216095235</v>
      </c>
      <c r="I24" s="1">
        <v>28125942.956495237</v>
      </c>
      <c r="J24" s="1">
        <v>27370890.186895233</v>
      </c>
      <c r="K24" s="1">
        <v>26621016.524295233</v>
      </c>
      <c r="L24" s="1">
        <v>25877109.073595233</v>
      </c>
      <c r="M24" s="1">
        <v>25142175.429345235</v>
      </c>
      <c r="N24" s="1">
        <v>24427962.851045236</v>
      </c>
      <c r="O24" s="1">
        <v>23976482.935895238</v>
      </c>
      <c r="P24" s="1">
        <v>23569575.983545236</v>
      </c>
      <c r="Q24" s="1">
        <v>23214745.929895237</v>
      </c>
      <c r="R24" s="1">
        <v>22889648.697395239</v>
      </c>
      <c r="S24" s="1">
        <v>22590138.270395238</v>
      </c>
      <c r="T24" s="1">
        <v>22376293.495545238</v>
      </c>
      <c r="U24" s="1">
        <v>22206956.882195238</v>
      </c>
      <c r="V24" s="1">
        <v>22079236.952695239</v>
      </c>
      <c r="W24" s="1">
        <v>21910543.542795241</v>
      </c>
      <c r="X24" s="1">
        <v>21683112.32709524</v>
      </c>
      <c r="Y24" s="1">
        <v>21479624.619445242</v>
      </c>
      <c r="Z24" s="1">
        <v>21323654.173345245</v>
      </c>
      <c r="AA24" s="1">
        <v>21220567.982345246</v>
      </c>
      <c r="AB24" s="1">
        <v>21177865.255595244</v>
      </c>
      <c r="AC24" s="1">
        <v>21196461.943295244</v>
      </c>
      <c r="AD24" s="1">
        <v>21286450.762145244</v>
      </c>
      <c r="AE24" s="1">
        <v>21460774.945845246</v>
      </c>
      <c r="AF24" s="1">
        <v>21733147.495595247</v>
      </c>
      <c r="AG24" s="1">
        <v>22121472.430595245</v>
      </c>
      <c r="AH24" s="1">
        <v>22645900.488645248</v>
      </c>
      <c r="AI24" s="1">
        <v>23320760.601695247</v>
      </c>
    </row>
    <row r="25" spans="1:35" x14ac:dyDescent="0.25">
      <c r="A25" s="26"/>
      <c r="B25" s="26" t="s">
        <v>19</v>
      </c>
      <c r="C25" s="26">
        <v>0.1169907081732809</v>
      </c>
      <c r="D25" s="26"/>
      <c r="E25" s="26">
        <v>5.2499991146061485E-2</v>
      </c>
      <c r="F25" s="26">
        <v>5.2499995336098462E-2</v>
      </c>
      <c r="G25" s="26">
        <v>5.2499985899095207E-2</v>
      </c>
      <c r="H25" s="26">
        <v>5.2500004164116522E-2</v>
      </c>
      <c r="I25" s="26">
        <v>6.0000015025639723E-2</v>
      </c>
      <c r="J25" s="26">
        <v>5.999998497623895E-2</v>
      </c>
      <c r="K25" s="26">
        <v>6.0000000320885045E-2</v>
      </c>
      <c r="L25" s="26">
        <v>6.0000017605687121E-2</v>
      </c>
      <c r="M25" s="26">
        <v>6.0000018862301205E-2</v>
      </c>
      <c r="N25" s="26">
        <v>6.9999983642796207E-2</v>
      </c>
      <c r="O25" s="26">
        <v>7.0000008111587256E-2</v>
      </c>
      <c r="P25" s="26">
        <v>6.9999986472044862E-2</v>
      </c>
      <c r="Q25" s="26">
        <v>6.9999990734653433E-2</v>
      </c>
      <c r="R25" s="26">
        <v>6.9999982139626868E-2</v>
      </c>
      <c r="S25" s="26">
        <v>7.2499998910867461E-2</v>
      </c>
      <c r="T25" s="26">
        <v>7.2499987557053183E-2</v>
      </c>
      <c r="U25" s="26">
        <v>7.2499983160270148E-2</v>
      </c>
      <c r="V25" s="26">
        <v>7.2500014535357177E-2</v>
      </c>
      <c r="W25" s="26">
        <v>7.2499981431192975E-2</v>
      </c>
      <c r="X25" s="26">
        <v>7.2500016431478548E-2</v>
      </c>
      <c r="Y25" s="26">
        <v>7.2500010013686167E-2</v>
      </c>
      <c r="Z25" s="26">
        <v>7.2500003396813187E-2</v>
      </c>
      <c r="AA25" s="26">
        <v>7.249999157798083E-2</v>
      </c>
      <c r="AB25" s="26">
        <v>7.2499989090937522E-2</v>
      </c>
      <c r="AC25" s="26">
        <v>7.2499976840997973E-2</v>
      </c>
      <c r="AD25" s="26">
        <v>7.2500015021032552E-2</v>
      </c>
      <c r="AE25" s="26">
        <v>7.2499991446078674E-2</v>
      </c>
      <c r="AF25" s="26">
        <v>7.2499991099740368E-2</v>
      </c>
      <c r="AG25" s="26">
        <v>7.2500011246170226E-2</v>
      </c>
      <c r="AH25" s="26">
        <v>7.2500009475146274E-2</v>
      </c>
      <c r="AI25" s="26">
        <v>7.2499993841414187E-2</v>
      </c>
    </row>
    <row r="26" spans="1:35" x14ac:dyDescent="0.25">
      <c r="A26" s="26"/>
      <c r="B26" s="26"/>
      <c r="C26" s="26"/>
      <c r="D26" s="2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x14ac:dyDescent="0.25">
      <c r="A27" s="27" t="s">
        <v>20</v>
      </c>
      <c r="B27" s="1"/>
      <c r="C27" s="1">
        <v>52225388</v>
      </c>
      <c r="D27" s="1"/>
      <c r="E27" s="1">
        <f>E4+E8+E10+E20</f>
        <v>43997523.833195232</v>
      </c>
      <c r="F27" s="1">
        <f t="shared" ref="F27:AI27" si="4">F4+F8+F10+F20</f>
        <v>35503560.543195233</v>
      </c>
      <c r="G27" s="1">
        <f t="shared" si="4"/>
        <v>34455601.897195235</v>
      </c>
      <c r="H27" s="1">
        <f t="shared" si="4"/>
        <v>33422476.534995236</v>
      </c>
      <c r="I27" s="1">
        <f t="shared" si="4"/>
        <v>32613567.377995234</v>
      </c>
      <c r="J27" s="1">
        <f t="shared" si="4"/>
        <v>31817427.995795235</v>
      </c>
      <c r="K27" s="1">
        <f t="shared" si="4"/>
        <v>31027627.052795235</v>
      </c>
      <c r="L27" s="1">
        <f t="shared" si="4"/>
        <v>30244394.094395235</v>
      </c>
      <c r="M27" s="1">
        <f t="shared" si="4"/>
        <v>29468992.764295235</v>
      </c>
      <c r="N27" s="1">
        <f t="shared" si="4"/>
        <v>28962954.937795237</v>
      </c>
      <c r="O27" s="1">
        <f t="shared" si="4"/>
        <v>28500353.933995236</v>
      </c>
      <c r="P27" s="1">
        <f t="shared" si="4"/>
        <v>28101717.033095237</v>
      </c>
      <c r="Q27" s="1">
        <f t="shared" si="4"/>
        <v>27740718.826695237</v>
      </c>
      <c r="R27" s="1">
        <f t="shared" si="4"/>
        <v>27417159.568095237</v>
      </c>
      <c r="S27" s="1">
        <f t="shared" si="4"/>
        <v>27180871.972695239</v>
      </c>
      <c r="T27" s="1">
        <f t="shared" si="4"/>
        <v>26977081.018395238</v>
      </c>
      <c r="U27" s="1">
        <f t="shared" si="4"/>
        <v>26816308.745995238</v>
      </c>
      <c r="V27" s="1">
        <f t="shared" si="4"/>
        <v>26714084.15939524</v>
      </c>
      <c r="W27" s="1">
        <f t="shared" si="4"/>
        <v>26468384.926195242</v>
      </c>
      <c r="X27" s="1">
        <f t="shared" si="4"/>
        <v>26214694.727995243</v>
      </c>
      <c r="Y27" s="1">
        <f t="shared" si="4"/>
        <v>26022889.510895245</v>
      </c>
      <c r="Z27" s="1">
        <f t="shared" si="4"/>
        <v>25890457.835795246</v>
      </c>
      <c r="AA27" s="1">
        <f t="shared" si="4"/>
        <v>25808203.128895245</v>
      </c>
      <c r="AB27" s="1">
        <f t="shared" si="4"/>
        <v>25797283.382295243</v>
      </c>
      <c r="AC27" s="1">
        <f t="shared" si="4"/>
        <v>25853024.504295245</v>
      </c>
      <c r="AD27" s="1">
        <f t="shared" si="4"/>
        <v>25983135.019995246</v>
      </c>
      <c r="AE27" s="1">
        <f t="shared" si="4"/>
        <v>26202638.871695247</v>
      </c>
      <c r="AF27" s="1">
        <f t="shared" si="4"/>
        <v>26525179.119495247</v>
      </c>
      <c r="AG27" s="1">
        <f t="shared" si="4"/>
        <v>26982196.741695248</v>
      </c>
      <c r="AH27" s="1">
        <f t="shared" si="4"/>
        <v>27586071.235595249</v>
      </c>
      <c r="AI27" s="1">
        <f t="shared" si="4"/>
        <v>28355779.967795249</v>
      </c>
    </row>
    <row r="28" spans="1:35" x14ac:dyDescent="0.25">
      <c r="A28" s="27" t="s">
        <v>21</v>
      </c>
      <c r="B28" s="1"/>
      <c r="C28" s="28">
        <v>5.367044321539729</v>
      </c>
      <c r="D28" s="28"/>
      <c r="E28" s="28">
        <v>3.7881041667768338</v>
      </c>
      <c r="F28" s="28">
        <v>8.5508201070595291</v>
      </c>
      <c r="G28" s="28">
        <v>8.375408473537302</v>
      </c>
      <c r="H28" s="28">
        <v>8.1929036113904541</v>
      </c>
      <c r="I28" s="28">
        <v>8.0518764082759819</v>
      </c>
      <c r="J28" s="28">
        <v>7.8946607652524312</v>
      </c>
      <c r="K28" s="28">
        <v>7.7381475822233599</v>
      </c>
      <c r="L28" s="28">
        <v>7.5798264653091358</v>
      </c>
      <c r="M28" s="28">
        <v>7.4314340627631825</v>
      </c>
      <c r="N28" s="28">
        <v>7.3587036006301831</v>
      </c>
      <c r="O28" s="28">
        <v>7.2493129102239813</v>
      </c>
      <c r="P28" s="28">
        <v>7.1635031096492456</v>
      </c>
      <c r="Q28" s="28">
        <v>7.0908401029724413</v>
      </c>
      <c r="R28" s="28">
        <v>7.0095175031284862</v>
      </c>
      <c r="S28" s="28">
        <v>6.9411453155517338</v>
      </c>
      <c r="T28" s="28">
        <v>6.8916844524094811</v>
      </c>
      <c r="U28" s="28">
        <v>6.8725187027944585</v>
      </c>
      <c r="V28" s="28">
        <v>6.8222291880695458</v>
      </c>
      <c r="W28" s="28">
        <v>6.7810088276909797</v>
      </c>
      <c r="X28" s="28">
        <v>6.743793785354093</v>
      </c>
      <c r="Y28" s="28">
        <v>6.7087090934749227</v>
      </c>
      <c r="Z28" s="28">
        <v>6.6630574885798053</v>
      </c>
      <c r="AA28" s="28">
        <v>6.6563903117478116</v>
      </c>
      <c r="AB28" s="28">
        <v>6.6486822473539418</v>
      </c>
      <c r="AC28" s="28">
        <v>6.6589694931994519</v>
      </c>
      <c r="AD28" s="28">
        <v>6.6998189624437394</v>
      </c>
      <c r="AE28" s="28">
        <v>6.771855753764954</v>
      </c>
      <c r="AF28" s="28">
        <v>6.8823468534360357</v>
      </c>
      <c r="AG28" s="28">
        <v>7.022484374409685</v>
      </c>
      <c r="AH28" s="28">
        <v>7.2099315223050748</v>
      </c>
      <c r="AI28" s="28">
        <v>7.4325250461129828</v>
      </c>
    </row>
    <row r="29" spans="1:35" x14ac:dyDescent="0.25">
      <c r="A29" s="27"/>
      <c r="B29" s="1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x14ac:dyDescent="0.25">
      <c r="A30" s="27" t="s">
        <v>22</v>
      </c>
      <c r="B30" s="1"/>
      <c r="C30" s="7">
        <v>162716852</v>
      </c>
      <c r="D30" s="7"/>
      <c r="E30" s="7">
        <v>63701999</v>
      </c>
      <c r="F30" s="7">
        <v>56422853</v>
      </c>
      <c r="G30" s="7">
        <v>56396055</v>
      </c>
      <c r="H30" s="7">
        <v>56420490</v>
      </c>
      <c r="I30" s="7">
        <v>56496584</v>
      </c>
      <c r="J30" s="7">
        <v>56622146</v>
      </c>
      <c r="K30" s="7">
        <v>56791155</v>
      </c>
      <c r="L30" s="7">
        <v>57008044</v>
      </c>
      <c r="M30" s="7">
        <v>57274765</v>
      </c>
      <c r="N30" s="7">
        <v>57599955</v>
      </c>
      <c r="O30" s="7">
        <v>57977246</v>
      </c>
      <c r="P30" s="7">
        <v>58384313</v>
      </c>
      <c r="Q30" s="7">
        <v>58833200</v>
      </c>
      <c r="R30" s="7">
        <v>59322940</v>
      </c>
      <c r="S30" s="7">
        <v>59845927</v>
      </c>
      <c r="T30" s="7">
        <v>60398842</v>
      </c>
      <c r="U30" s="7">
        <v>60989704</v>
      </c>
      <c r="V30" s="7">
        <v>61632205</v>
      </c>
      <c r="W30" s="7">
        <v>62302690</v>
      </c>
      <c r="X30" s="7">
        <v>63029494</v>
      </c>
      <c r="Y30" s="7">
        <v>63820300</v>
      </c>
      <c r="Z30" s="7">
        <v>64671397.000000007</v>
      </c>
      <c r="AA30" s="7">
        <v>65571278.000000007</v>
      </c>
      <c r="AB30" s="7">
        <v>66538624.000000007</v>
      </c>
      <c r="AC30" s="7">
        <v>67566094</v>
      </c>
      <c r="AD30" s="7">
        <v>68658047</v>
      </c>
      <c r="AE30" s="7">
        <v>69825413.000000015</v>
      </c>
      <c r="AF30" s="7">
        <v>71077768.000000015</v>
      </c>
      <c r="AG30" s="7">
        <v>72427123.000000015</v>
      </c>
      <c r="AH30" s="7">
        <v>73875761.000000015</v>
      </c>
      <c r="AI30" s="7">
        <v>75434379.000000015</v>
      </c>
    </row>
    <row r="31" spans="1:35" x14ac:dyDescent="0.25">
      <c r="A31" s="27" t="s">
        <v>23</v>
      </c>
      <c r="B31" s="1"/>
      <c r="C31" s="29">
        <v>0.28998664502186905</v>
      </c>
      <c r="D31" s="29"/>
      <c r="E31" s="29">
        <v>0.64008693039601472</v>
      </c>
      <c r="F31" s="29">
        <v>0.5740903572032281</v>
      </c>
      <c r="G31" s="29">
        <v>0.55619850614010558</v>
      </c>
      <c r="H31" s="29">
        <v>0.53806648785211253</v>
      </c>
      <c r="I31" s="29">
        <v>0.51966907477087876</v>
      </c>
      <c r="J31" s="29">
        <v>0.50474800757278315</v>
      </c>
      <c r="K31" s="29">
        <v>0.48958535877277432</v>
      </c>
      <c r="L31" s="29">
        <v>0.4742344089685876</v>
      </c>
      <c r="M31" s="29">
        <v>0.45869536251078874</v>
      </c>
      <c r="N31" s="29">
        <v>0.4430769566451091</v>
      </c>
      <c r="O31" s="29">
        <v>0.43197412201668284</v>
      </c>
      <c r="P31" s="29">
        <v>0.42111739730491021</v>
      </c>
      <c r="Q31" s="29">
        <v>0.41137269489157885</v>
      </c>
      <c r="R31" s="29">
        <v>0.40207298941514424</v>
      </c>
      <c r="S31" s="29">
        <v>0.39316661546733561</v>
      </c>
      <c r="T31" s="29">
        <v>0.38558091846686793</v>
      </c>
      <c r="U31" s="29">
        <v>0.37852662833705897</v>
      </c>
      <c r="V31" s="29">
        <v>0.37217053561519076</v>
      </c>
      <c r="W31" s="29">
        <v>0.36630084767439802</v>
      </c>
      <c r="X31" s="29">
        <v>0.35837306461948182</v>
      </c>
      <c r="Y31" s="29">
        <v>0.35020483651745987</v>
      </c>
      <c r="Z31" s="29">
        <v>0.34275345112608657</v>
      </c>
      <c r="AA31" s="29">
        <v>0.3359234333635413</v>
      </c>
      <c r="AB31" s="29">
        <v>0.32992413742873977</v>
      </c>
      <c r="AC31" s="29">
        <v>0.32469580648387403</v>
      </c>
      <c r="AD31" s="29">
        <v>0.3203009765817435</v>
      </c>
      <c r="AE31" s="29">
        <v>0.316860711156771</v>
      </c>
      <c r="AF31" s="29">
        <v>0.31447985074172902</v>
      </c>
      <c r="AG31" s="29">
        <v>0.31327244794046621</v>
      </c>
      <c r="AH31" s="29">
        <v>0.31346316340071601</v>
      </c>
      <c r="AI31" s="29">
        <v>0.31519182037138854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5"/>
  <cols>
    <col min="1" max="1" width="5.42578125" customWidth="1"/>
    <col min="2" max="2" width="23.7109375" bestFit="1" customWidth="1"/>
    <col min="3" max="3" width="12.5703125" bestFit="1" customWidth="1"/>
    <col min="4" max="9" width="12.28515625" bestFit="1" customWidth="1"/>
    <col min="10" max="10" width="11.28515625" bestFit="1" customWidth="1"/>
  </cols>
  <sheetData>
    <row r="1" spans="1:10" x14ac:dyDescent="0.25">
      <c r="A1" s="1"/>
      <c r="B1" s="1" t="s">
        <v>0</v>
      </c>
      <c r="C1" s="2">
        <v>42826</v>
      </c>
      <c r="D1" s="2">
        <v>43101</v>
      </c>
      <c r="E1" s="2">
        <v>43191</v>
      </c>
      <c r="F1" s="2">
        <v>43556</v>
      </c>
      <c r="G1" s="2">
        <v>43922</v>
      </c>
      <c r="H1" s="2">
        <v>44287</v>
      </c>
      <c r="I1" s="2">
        <v>44652</v>
      </c>
      <c r="J1" s="2">
        <v>45017</v>
      </c>
    </row>
    <row r="2" spans="1:10" x14ac:dyDescent="0.25">
      <c r="A2" s="1"/>
      <c r="B2" s="1" t="s">
        <v>1</v>
      </c>
      <c r="C2" s="3">
        <v>43100</v>
      </c>
      <c r="D2" s="3">
        <v>43190</v>
      </c>
      <c r="E2" s="3">
        <v>43555</v>
      </c>
      <c r="F2" s="3">
        <v>43921</v>
      </c>
      <c r="G2" s="3">
        <v>44286</v>
      </c>
      <c r="H2" s="3">
        <v>44651</v>
      </c>
      <c r="I2" s="3">
        <v>45016</v>
      </c>
      <c r="J2" s="3">
        <v>45382</v>
      </c>
    </row>
    <row r="3" spans="1:10" x14ac:dyDescent="0.25">
      <c r="A3" s="4" t="s">
        <v>2</v>
      </c>
      <c r="B3" s="5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 t="s">
        <v>3</v>
      </c>
      <c r="C4" s="6">
        <v>47185714</v>
      </c>
      <c r="D4" s="6">
        <f>C22</f>
        <v>42494634</v>
      </c>
      <c r="E4" s="6">
        <f t="shared" ref="E4:J4" si="0">D22</f>
        <v>40774817</v>
      </c>
      <c r="F4" s="6">
        <f t="shared" si="0"/>
        <v>31835785.833195232</v>
      </c>
      <c r="G4" s="6">
        <f t="shared" si="0"/>
        <v>25521047.543195233</v>
      </c>
      <c r="H4" s="6">
        <f t="shared" si="0"/>
        <v>18970761.897195231</v>
      </c>
      <c r="I4" s="6">
        <f t="shared" si="0"/>
        <v>12183120.534995232</v>
      </c>
      <c r="J4" s="6">
        <f t="shared" si="0"/>
        <v>5226607.3779952321</v>
      </c>
    </row>
    <row r="5" spans="1:10" x14ac:dyDescent="0.25">
      <c r="A5" s="7"/>
      <c r="B5" s="7"/>
      <c r="C5" s="7"/>
      <c r="D5" s="7"/>
      <c r="E5" s="8"/>
      <c r="F5" s="7"/>
      <c r="G5" s="7"/>
      <c r="H5" s="7"/>
      <c r="I5" s="7"/>
      <c r="J5" s="7"/>
    </row>
    <row r="6" spans="1:10" x14ac:dyDescent="0.25">
      <c r="A6" s="1"/>
      <c r="B6" s="9" t="s">
        <v>4</v>
      </c>
      <c r="C6" s="7">
        <v>1131839</v>
      </c>
      <c r="D6" s="7">
        <v>377279</v>
      </c>
      <c r="E6" s="7">
        <v>1528758.8331952288</v>
      </c>
      <c r="F6" s="7">
        <v>1565284.71</v>
      </c>
      <c r="G6" s="7">
        <v>1602626.3540000001</v>
      </c>
      <c r="H6" s="7">
        <v>1640799.6377999999</v>
      </c>
      <c r="I6" s="7">
        <v>1679820.8430000001</v>
      </c>
      <c r="J6" s="7">
        <v>1719706.6178000001</v>
      </c>
    </row>
    <row r="7" spans="1:10" ht="17.25" x14ac:dyDescent="0.4">
      <c r="A7" s="1"/>
      <c r="B7" s="9" t="s">
        <v>5</v>
      </c>
      <c r="C7" s="10">
        <v>700201</v>
      </c>
      <c r="D7" s="10">
        <v>77276</v>
      </c>
      <c r="E7" s="10">
        <v>237358</v>
      </c>
      <c r="F7" s="10">
        <v>237358</v>
      </c>
      <c r="G7" s="10">
        <v>237358</v>
      </c>
      <c r="H7" s="10">
        <v>237358</v>
      </c>
      <c r="I7" s="10">
        <v>237358</v>
      </c>
      <c r="J7" s="10">
        <v>237358</v>
      </c>
    </row>
    <row r="8" spans="1:10" x14ac:dyDescent="0.25">
      <c r="A8" s="1"/>
      <c r="B8" s="11" t="s">
        <v>6</v>
      </c>
      <c r="C8" s="12">
        <f>SUM(C6:C7)</f>
        <v>1832040</v>
      </c>
      <c r="D8" s="12">
        <f t="shared" ref="D8:J8" si="1">SUM(D6:D7)</f>
        <v>454555</v>
      </c>
      <c r="E8" s="12">
        <f t="shared" si="1"/>
        <v>1766116.8331952288</v>
      </c>
      <c r="F8" s="12">
        <f t="shared" si="1"/>
        <v>1802642.71</v>
      </c>
      <c r="G8" s="12">
        <f t="shared" si="1"/>
        <v>1839984.3540000001</v>
      </c>
      <c r="H8" s="12">
        <f t="shared" si="1"/>
        <v>1878157.6377999999</v>
      </c>
      <c r="I8" s="12">
        <f t="shared" si="1"/>
        <v>1917178.8430000001</v>
      </c>
      <c r="J8" s="12">
        <f t="shared" si="1"/>
        <v>1957064.6178000001</v>
      </c>
    </row>
    <row r="9" spans="1:10" x14ac:dyDescent="0.25">
      <c r="A9" s="7"/>
      <c r="B9" s="13"/>
      <c r="C9" s="7"/>
      <c r="D9" s="7"/>
      <c r="E9" s="14"/>
      <c r="F9" s="15"/>
      <c r="G9" s="15"/>
      <c r="H9" s="15"/>
      <c r="I9" s="15"/>
      <c r="J9" s="15"/>
    </row>
    <row r="10" spans="1:10" x14ac:dyDescent="0.25">
      <c r="A10" s="1"/>
      <c r="B10" s="16" t="s">
        <v>7</v>
      </c>
      <c r="C10" s="1">
        <v>3645705</v>
      </c>
      <c r="D10" s="1">
        <v>1215235</v>
      </c>
      <c r="E10" s="1">
        <v>1857275</v>
      </c>
      <c r="F10" s="1">
        <v>1467105</v>
      </c>
      <c r="G10" s="1">
        <v>1138037</v>
      </c>
      <c r="H10" s="1">
        <v>796872</v>
      </c>
      <c r="I10" s="1">
        <v>507079</v>
      </c>
      <c r="J10" s="1">
        <v>93402</v>
      </c>
    </row>
    <row r="11" spans="1:10" x14ac:dyDescent="0.25">
      <c r="A11" s="1"/>
      <c r="B11" s="16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6" t="s">
        <v>8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/>
      <c r="B13" s="17" t="s">
        <v>9</v>
      </c>
      <c r="C13" s="7">
        <v>-499778</v>
      </c>
      <c r="D13" s="7">
        <v>-166592</v>
      </c>
      <c r="E13" s="7">
        <v>-769498</v>
      </c>
      <c r="F13" s="7">
        <v>-589888</v>
      </c>
      <c r="G13" s="7">
        <v>-694605</v>
      </c>
      <c r="H13" s="7">
        <v>-804484</v>
      </c>
      <c r="I13" s="7">
        <v>-921058</v>
      </c>
      <c r="J13" s="7">
        <v>-806063.9760174955</v>
      </c>
    </row>
    <row r="14" spans="1:10" x14ac:dyDescent="0.25">
      <c r="A14" s="1"/>
      <c r="B14" s="17" t="s">
        <v>10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-25.426913423229539</v>
      </c>
    </row>
    <row r="15" spans="1:10" x14ac:dyDescent="0.25">
      <c r="A15" s="1"/>
      <c r="B15" s="17" t="s">
        <v>11</v>
      </c>
      <c r="C15" s="7">
        <v>-352225</v>
      </c>
      <c r="D15" s="7">
        <v>-117408</v>
      </c>
      <c r="E15" s="7">
        <v>-683465</v>
      </c>
      <c r="F15" s="7">
        <v>-711134</v>
      </c>
      <c r="G15" s="7">
        <v>-832534</v>
      </c>
      <c r="H15" s="7">
        <v>-942453</v>
      </c>
      <c r="I15" s="7">
        <v>-1031243</v>
      </c>
      <c r="J15" s="7">
        <v>-855323.61244357086</v>
      </c>
    </row>
    <row r="16" spans="1:10" x14ac:dyDescent="0.25">
      <c r="A16" s="1"/>
      <c r="B16" s="17" t="s">
        <v>12</v>
      </c>
      <c r="C16" s="7">
        <v>-8067134</v>
      </c>
      <c r="D16" s="7">
        <v>-2689045</v>
      </c>
      <c r="E16" s="7">
        <v>-9654004</v>
      </c>
      <c r="F16" s="7">
        <v>-6940742</v>
      </c>
      <c r="G16" s="7">
        <v>-6697937</v>
      </c>
      <c r="H16" s="7">
        <v>-6450941</v>
      </c>
      <c r="I16" s="7">
        <v>-6200937</v>
      </c>
      <c r="J16" s="7">
        <v>-4583812.9314843379</v>
      </c>
    </row>
    <row r="17" spans="1:10" ht="17.25" x14ac:dyDescent="0.4">
      <c r="A17" s="1"/>
      <c r="B17" s="17" t="s">
        <v>13</v>
      </c>
      <c r="C17" s="18">
        <v>-811617</v>
      </c>
      <c r="D17" s="18">
        <v>-270539</v>
      </c>
      <c r="E17" s="18">
        <v>-1006656</v>
      </c>
      <c r="F17" s="18">
        <v>-884946</v>
      </c>
      <c r="G17" s="18">
        <v>-836299</v>
      </c>
      <c r="H17" s="18">
        <v>-788522</v>
      </c>
      <c r="I17" s="18">
        <v>-741737</v>
      </c>
      <c r="J17" s="18">
        <v>-536336.04893640452</v>
      </c>
    </row>
    <row r="18" spans="1:10" x14ac:dyDescent="0.25">
      <c r="A18" s="1"/>
      <c r="B18" s="16" t="s">
        <v>14</v>
      </c>
      <c r="C18" s="7">
        <f>SUM(C13:C17)</f>
        <v>-9730754</v>
      </c>
      <c r="D18" s="7">
        <f t="shared" ref="D18:J18" si="2">SUM(D13:D17)</f>
        <v>-3243584</v>
      </c>
      <c r="E18" s="7">
        <f t="shared" si="2"/>
        <v>-12113623</v>
      </c>
      <c r="F18" s="7">
        <f t="shared" si="2"/>
        <v>-9126710</v>
      </c>
      <c r="G18" s="7">
        <f t="shared" si="2"/>
        <v>-9061375</v>
      </c>
      <c r="H18" s="7">
        <f t="shared" si="2"/>
        <v>-8986400</v>
      </c>
      <c r="I18" s="7">
        <f t="shared" si="2"/>
        <v>-8894975</v>
      </c>
      <c r="J18" s="7">
        <f t="shared" si="2"/>
        <v>-6781561.9957952313</v>
      </c>
    </row>
    <row r="19" spans="1:10" x14ac:dyDescent="0.25">
      <c r="A19" s="1"/>
      <c r="B19" s="17"/>
      <c r="C19" s="7"/>
      <c r="D19" s="7"/>
      <c r="E19" s="7"/>
      <c r="F19" s="7"/>
      <c r="G19" s="7"/>
      <c r="H19" s="7"/>
      <c r="I19" s="7"/>
      <c r="J19" s="7"/>
    </row>
    <row r="20" spans="1:10" x14ac:dyDescent="0.25">
      <c r="A20" s="1"/>
      <c r="B20" s="16" t="s">
        <v>15</v>
      </c>
      <c r="C20" s="7">
        <v>-438071</v>
      </c>
      <c r="D20" s="7">
        <v>-146023</v>
      </c>
      <c r="E20" s="7">
        <v>-448800</v>
      </c>
      <c r="F20" s="7">
        <v>-457776</v>
      </c>
      <c r="G20" s="7">
        <v>-466932</v>
      </c>
      <c r="H20" s="7">
        <v>-476271</v>
      </c>
      <c r="I20" s="7">
        <v>-485796</v>
      </c>
      <c r="J20" s="7">
        <v>-495512</v>
      </c>
    </row>
    <row r="22" spans="1:10" x14ac:dyDescent="0.25">
      <c r="B22" s="1" t="s">
        <v>16</v>
      </c>
      <c r="C22" s="6">
        <f>C4+C8+C10+C18+C20</f>
        <v>42494634</v>
      </c>
      <c r="D22" s="6">
        <f t="shared" ref="D22:I22" si="3">D4+D8+D10+D18+D20</f>
        <v>40774817</v>
      </c>
      <c r="E22" s="6">
        <f t="shared" si="3"/>
        <v>31835785.833195232</v>
      </c>
      <c r="F22" s="6">
        <f t="shared" si="3"/>
        <v>25521047.543195233</v>
      </c>
      <c r="G22" s="6">
        <f t="shared" si="3"/>
        <v>18970761.897195231</v>
      </c>
      <c r="H22" s="6">
        <f t="shared" si="3"/>
        <v>12183120.534995232</v>
      </c>
      <c r="I22" s="6">
        <f t="shared" si="3"/>
        <v>5226607.3779952321</v>
      </c>
      <c r="J22" s="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0.28515625" bestFit="1" customWidth="1"/>
    <col min="2" max="32" width="11.28515625" bestFit="1" customWidth="1"/>
  </cols>
  <sheetData>
    <row r="1" spans="1:32" x14ac:dyDescent="0.25">
      <c r="A1" s="23" t="s">
        <v>17</v>
      </c>
      <c r="B1" s="30">
        <v>2019</v>
      </c>
      <c r="C1" s="30">
        <v>2020</v>
      </c>
      <c r="D1" s="30">
        <v>2021</v>
      </c>
      <c r="E1" s="30">
        <v>2022</v>
      </c>
      <c r="F1" s="30">
        <v>2023</v>
      </c>
      <c r="G1" s="30">
        <v>2024</v>
      </c>
      <c r="H1" s="30">
        <v>2025</v>
      </c>
      <c r="I1" s="30">
        <v>2026</v>
      </c>
      <c r="J1" s="30">
        <v>2027</v>
      </c>
      <c r="K1" s="30">
        <v>2028</v>
      </c>
      <c r="L1" s="30">
        <v>2029</v>
      </c>
      <c r="M1" s="30">
        <v>2030</v>
      </c>
      <c r="N1" s="30">
        <v>2031</v>
      </c>
      <c r="O1" s="30">
        <v>2032</v>
      </c>
      <c r="P1" s="30">
        <v>2033</v>
      </c>
      <c r="Q1" s="30">
        <v>2034</v>
      </c>
      <c r="R1" s="30">
        <v>2035</v>
      </c>
      <c r="S1" s="30">
        <v>2036</v>
      </c>
      <c r="T1" s="30">
        <v>2037</v>
      </c>
      <c r="U1" s="30">
        <v>2038</v>
      </c>
      <c r="V1" s="30">
        <v>2039</v>
      </c>
      <c r="W1" s="30">
        <v>2040</v>
      </c>
      <c r="X1" s="30">
        <v>2041</v>
      </c>
      <c r="Y1" s="30">
        <v>2042</v>
      </c>
      <c r="Z1" s="30">
        <v>2043</v>
      </c>
      <c r="AA1" s="30">
        <v>2044</v>
      </c>
      <c r="AB1" s="30">
        <v>2045</v>
      </c>
      <c r="AC1" s="30">
        <v>2046</v>
      </c>
      <c r="AD1" s="30">
        <v>2047</v>
      </c>
      <c r="AE1" s="30">
        <v>2048</v>
      </c>
      <c r="AF1" s="30">
        <v>2049</v>
      </c>
    </row>
    <row r="2" spans="1:32" x14ac:dyDescent="0.25">
      <c r="A2" s="24" t="s">
        <v>9</v>
      </c>
      <c r="B2" s="31">
        <v>0</v>
      </c>
      <c r="C2" s="31">
        <v>0</v>
      </c>
      <c r="D2" s="31">
        <v>0</v>
      </c>
      <c r="E2" s="31">
        <v>0</v>
      </c>
      <c r="F2" s="31">
        <v>0</v>
      </c>
      <c r="G2" s="31">
        <v>0</v>
      </c>
      <c r="H2" s="31">
        <v>0</v>
      </c>
      <c r="I2" s="31">
        <v>0</v>
      </c>
      <c r="J2" s="31">
        <v>0</v>
      </c>
      <c r="K2" s="31">
        <v>0</v>
      </c>
      <c r="L2" s="31">
        <v>0</v>
      </c>
      <c r="M2" s="31">
        <v>0</v>
      </c>
      <c r="N2" s="31">
        <v>0</v>
      </c>
      <c r="O2" s="31">
        <v>0</v>
      </c>
      <c r="P2" s="31">
        <v>0</v>
      </c>
      <c r="Q2" s="31">
        <v>0</v>
      </c>
      <c r="R2" s="31">
        <v>0</v>
      </c>
      <c r="S2" s="31">
        <v>0</v>
      </c>
      <c r="T2" s="31">
        <v>0</v>
      </c>
      <c r="U2" s="31">
        <v>0</v>
      </c>
      <c r="V2" s="31">
        <v>0</v>
      </c>
      <c r="W2" s="31">
        <v>0</v>
      </c>
      <c r="X2" s="31">
        <v>0</v>
      </c>
      <c r="Y2" s="31">
        <v>0</v>
      </c>
      <c r="Z2" s="31">
        <v>0</v>
      </c>
      <c r="AA2" s="31">
        <v>0</v>
      </c>
      <c r="AB2" s="31">
        <v>0</v>
      </c>
      <c r="AC2" s="31">
        <v>0</v>
      </c>
      <c r="AD2" s="31">
        <v>0</v>
      </c>
      <c r="AE2" s="31">
        <v>0</v>
      </c>
      <c r="AF2" s="31">
        <v>0</v>
      </c>
    </row>
    <row r="3" spans="1:32" x14ac:dyDescent="0.25">
      <c r="A3" s="24" t="s">
        <v>10</v>
      </c>
      <c r="B3" s="32">
        <v>0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  <c r="H3" s="32">
        <v>0</v>
      </c>
      <c r="I3" s="32">
        <v>0</v>
      </c>
      <c r="J3" s="32">
        <v>0</v>
      </c>
      <c r="K3" s="32">
        <v>0</v>
      </c>
      <c r="L3" s="32">
        <v>0</v>
      </c>
      <c r="M3" s="32">
        <v>0</v>
      </c>
      <c r="N3" s="32">
        <v>0</v>
      </c>
      <c r="O3" s="32">
        <v>0</v>
      </c>
      <c r="P3" s="32">
        <v>0</v>
      </c>
      <c r="Q3" s="32">
        <v>0</v>
      </c>
      <c r="R3" s="32">
        <v>0</v>
      </c>
      <c r="S3" s="32">
        <v>0</v>
      </c>
      <c r="T3" s="32">
        <v>0</v>
      </c>
      <c r="U3" s="32">
        <v>0</v>
      </c>
      <c r="V3" s="32">
        <v>0</v>
      </c>
      <c r="W3" s="32">
        <v>0</v>
      </c>
      <c r="X3" s="32">
        <v>0</v>
      </c>
      <c r="Y3" s="32">
        <v>0</v>
      </c>
      <c r="Z3" s="32">
        <v>0</v>
      </c>
      <c r="AA3" s="32">
        <v>0</v>
      </c>
      <c r="AB3" s="32">
        <v>0</v>
      </c>
      <c r="AC3" s="32">
        <v>0</v>
      </c>
      <c r="AD3" s="32">
        <v>0</v>
      </c>
      <c r="AE3" s="32">
        <v>0</v>
      </c>
      <c r="AF3" s="32">
        <v>0</v>
      </c>
    </row>
    <row r="4" spans="1:32" x14ac:dyDescent="0.25">
      <c r="A4" s="24" t="s">
        <v>11</v>
      </c>
      <c r="B4" s="32">
        <v>127748</v>
      </c>
      <c r="C4" s="32">
        <v>651810</v>
      </c>
      <c r="D4" s="32">
        <v>763653</v>
      </c>
      <c r="E4" s="32">
        <v>865140</v>
      </c>
      <c r="F4" s="32">
        <v>947416</v>
      </c>
      <c r="G4" s="32">
        <v>1020618</v>
      </c>
      <c r="H4" s="32">
        <v>1079444</v>
      </c>
      <c r="I4" s="32">
        <v>1135966</v>
      </c>
      <c r="J4" s="32">
        <v>1186372</v>
      </c>
      <c r="K4" s="32">
        <v>1232757</v>
      </c>
      <c r="L4" s="32">
        <v>1276568</v>
      </c>
      <c r="M4" s="32">
        <v>1316694</v>
      </c>
      <c r="N4" s="32">
        <v>1354698</v>
      </c>
      <c r="O4" s="32">
        <v>1388726</v>
      </c>
      <c r="P4" s="32">
        <v>1414234</v>
      </c>
      <c r="Q4" s="32">
        <v>1439293</v>
      </c>
      <c r="R4" s="32">
        <v>1460853</v>
      </c>
      <c r="S4" s="32">
        <v>1474107</v>
      </c>
      <c r="T4" s="32">
        <v>1485020</v>
      </c>
      <c r="U4" s="32">
        <v>1486476</v>
      </c>
      <c r="V4" s="32">
        <v>1484688</v>
      </c>
      <c r="W4" s="32">
        <v>1474931</v>
      </c>
      <c r="X4" s="32">
        <v>1456249</v>
      </c>
      <c r="Y4" s="32">
        <v>1433032</v>
      </c>
      <c r="Z4" s="32">
        <v>1402092</v>
      </c>
      <c r="AA4" s="32">
        <v>1367937</v>
      </c>
      <c r="AB4" s="32">
        <v>1332778</v>
      </c>
      <c r="AC4" s="32">
        <v>1291429</v>
      </c>
      <c r="AD4" s="32">
        <v>1245912</v>
      </c>
      <c r="AE4" s="32">
        <v>1197834</v>
      </c>
      <c r="AF4" s="32">
        <v>1148899</v>
      </c>
    </row>
    <row r="5" spans="1:32" x14ac:dyDescent="0.25">
      <c r="A5" s="24" t="s">
        <v>12</v>
      </c>
      <c r="B5" s="32">
        <v>976477</v>
      </c>
      <c r="C5" s="32">
        <v>3800240</v>
      </c>
      <c r="D5" s="32">
        <v>3690314</v>
      </c>
      <c r="E5" s="32">
        <v>3576799</v>
      </c>
      <c r="F5" s="32">
        <v>3460189</v>
      </c>
      <c r="G5" s="32">
        <v>3340989</v>
      </c>
      <c r="H5" s="32">
        <v>3219717</v>
      </c>
      <c r="I5" s="32">
        <v>3096645</v>
      </c>
      <c r="J5" s="32">
        <v>2972077</v>
      </c>
      <c r="K5" s="32">
        <v>2846290</v>
      </c>
      <c r="L5" s="32">
        <v>2719454</v>
      </c>
      <c r="M5" s="32">
        <v>2591852</v>
      </c>
      <c r="N5" s="32">
        <v>2463728</v>
      </c>
      <c r="O5" s="32">
        <v>2335409</v>
      </c>
      <c r="P5" s="32">
        <v>2207249</v>
      </c>
      <c r="Q5" s="32">
        <v>2079640</v>
      </c>
      <c r="R5" s="32">
        <v>1952989</v>
      </c>
      <c r="S5" s="32">
        <v>1827492</v>
      </c>
      <c r="T5" s="32">
        <v>1703509</v>
      </c>
      <c r="U5" s="32">
        <v>1581497</v>
      </c>
      <c r="V5" s="32">
        <v>1461772</v>
      </c>
      <c r="W5" s="32">
        <v>1344973</v>
      </c>
      <c r="X5" s="32">
        <v>1231646</v>
      </c>
      <c r="Y5" s="32">
        <v>1122315</v>
      </c>
      <c r="Z5" s="32">
        <v>1017628</v>
      </c>
      <c r="AA5" s="32">
        <v>917980</v>
      </c>
      <c r="AB5" s="32">
        <v>823663</v>
      </c>
      <c r="AC5" s="32">
        <v>734919</v>
      </c>
      <c r="AD5" s="32">
        <v>651902</v>
      </c>
      <c r="AE5" s="32">
        <v>574745</v>
      </c>
      <c r="AF5" s="32">
        <v>503404</v>
      </c>
    </row>
    <row r="6" spans="1:32" ht="17.25" x14ac:dyDescent="0.4">
      <c r="A6" s="24" t="s">
        <v>13</v>
      </c>
      <c r="B6" s="33">
        <v>141907</v>
      </c>
      <c r="C6" s="33">
        <v>538501</v>
      </c>
      <c r="D6" s="33">
        <v>509781</v>
      </c>
      <c r="E6" s="33">
        <v>481512</v>
      </c>
      <c r="F6" s="33">
        <v>453718</v>
      </c>
      <c r="G6" s="33">
        <v>426448</v>
      </c>
      <c r="H6" s="33">
        <v>399798</v>
      </c>
      <c r="I6" s="33">
        <v>373903</v>
      </c>
      <c r="J6" s="33">
        <v>348871</v>
      </c>
      <c r="K6" s="33">
        <v>324721</v>
      </c>
      <c r="L6" s="33">
        <v>301487</v>
      </c>
      <c r="M6" s="33">
        <v>279237</v>
      </c>
      <c r="N6" s="33">
        <v>258009</v>
      </c>
      <c r="O6" s="33">
        <v>237765</v>
      </c>
      <c r="P6" s="33">
        <v>218442</v>
      </c>
      <c r="Q6" s="33">
        <v>200075</v>
      </c>
      <c r="R6" s="33">
        <v>182676</v>
      </c>
      <c r="S6" s="33">
        <v>166184</v>
      </c>
      <c r="T6" s="33">
        <v>150544</v>
      </c>
      <c r="U6" s="33">
        <v>135765</v>
      </c>
      <c r="V6" s="33">
        <v>121874</v>
      </c>
      <c r="W6" s="33">
        <v>108857</v>
      </c>
      <c r="X6" s="33">
        <v>96707</v>
      </c>
      <c r="Y6" s="33">
        <v>85467</v>
      </c>
      <c r="Z6" s="33">
        <v>75139</v>
      </c>
      <c r="AA6" s="33">
        <v>65704</v>
      </c>
      <c r="AB6" s="33">
        <v>57152</v>
      </c>
      <c r="AC6" s="33">
        <v>49490</v>
      </c>
      <c r="AD6" s="33">
        <v>42698</v>
      </c>
      <c r="AE6" s="33">
        <v>36721</v>
      </c>
      <c r="AF6" s="33">
        <v>31509</v>
      </c>
    </row>
    <row r="7" spans="1:32" x14ac:dyDescent="0.25">
      <c r="A7" s="25" t="s">
        <v>14</v>
      </c>
      <c r="B7" s="31">
        <f>SUM(B2:B6)</f>
        <v>1246132</v>
      </c>
      <c r="C7" s="31">
        <f t="shared" ref="C7:AF7" si="0">SUM(C2:C6)</f>
        <v>4990551</v>
      </c>
      <c r="D7" s="31">
        <f t="shared" si="0"/>
        <v>4963748</v>
      </c>
      <c r="E7" s="31">
        <f t="shared" si="0"/>
        <v>4923451</v>
      </c>
      <c r="F7" s="31">
        <f t="shared" si="0"/>
        <v>4861323</v>
      </c>
      <c r="G7" s="31">
        <f t="shared" si="0"/>
        <v>4788055</v>
      </c>
      <c r="H7" s="31">
        <f t="shared" si="0"/>
        <v>4698959</v>
      </c>
      <c r="I7" s="31">
        <f t="shared" si="0"/>
        <v>4606514</v>
      </c>
      <c r="J7" s="31">
        <f t="shared" si="0"/>
        <v>4507320</v>
      </c>
      <c r="K7" s="31">
        <f t="shared" si="0"/>
        <v>4403768</v>
      </c>
      <c r="L7" s="31">
        <f t="shared" si="0"/>
        <v>4297509</v>
      </c>
      <c r="M7" s="31">
        <f t="shared" si="0"/>
        <v>4187783</v>
      </c>
      <c r="N7" s="31">
        <f t="shared" si="0"/>
        <v>4076435</v>
      </c>
      <c r="O7" s="31">
        <f t="shared" si="0"/>
        <v>3961900</v>
      </c>
      <c r="P7" s="31">
        <f t="shared" si="0"/>
        <v>3839925</v>
      </c>
      <c r="Q7" s="31">
        <f t="shared" si="0"/>
        <v>3719008</v>
      </c>
      <c r="R7" s="31">
        <f t="shared" si="0"/>
        <v>3596518</v>
      </c>
      <c r="S7" s="31">
        <f t="shared" si="0"/>
        <v>3467783</v>
      </c>
      <c r="T7" s="31">
        <f t="shared" si="0"/>
        <v>3339073</v>
      </c>
      <c r="U7" s="31">
        <f t="shared" si="0"/>
        <v>3203738</v>
      </c>
      <c r="V7" s="31">
        <f t="shared" si="0"/>
        <v>3068334</v>
      </c>
      <c r="W7" s="31">
        <f t="shared" si="0"/>
        <v>2928761</v>
      </c>
      <c r="X7" s="31">
        <f t="shared" si="0"/>
        <v>2784602</v>
      </c>
      <c r="Y7" s="31">
        <f t="shared" si="0"/>
        <v>2640814</v>
      </c>
      <c r="Z7" s="31">
        <f t="shared" si="0"/>
        <v>2494859</v>
      </c>
      <c r="AA7" s="31">
        <f t="shared" si="0"/>
        <v>2351621</v>
      </c>
      <c r="AB7" s="31">
        <f t="shared" si="0"/>
        <v>2213593</v>
      </c>
      <c r="AC7" s="31">
        <f t="shared" si="0"/>
        <v>2075838</v>
      </c>
      <c r="AD7" s="31">
        <f t="shared" si="0"/>
        <v>1940512</v>
      </c>
      <c r="AE7" s="31">
        <f t="shared" si="0"/>
        <v>1809300</v>
      </c>
      <c r="AF7" s="31">
        <f t="shared" si="0"/>
        <v>1683812</v>
      </c>
    </row>
    <row r="8" spans="1:32" x14ac:dyDescent="0.2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1:32" x14ac:dyDescent="0.25">
      <c r="A9" s="24" t="s">
        <v>24</v>
      </c>
      <c r="B9" s="32">
        <v>33893</v>
      </c>
      <c r="C9" s="32">
        <v>136009</v>
      </c>
      <c r="D9" s="32">
        <v>136302</v>
      </c>
      <c r="E9" s="32">
        <v>135127</v>
      </c>
      <c r="F9" s="32">
        <v>135100</v>
      </c>
      <c r="G9" s="32">
        <v>133707</v>
      </c>
      <c r="H9" s="32">
        <v>133452</v>
      </c>
      <c r="I9" s="32">
        <v>131828</v>
      </c>
      <c r="J9" s="32">
        <v>131326</v>
      </c>
      <c r="K9" s="32">
        <v>129457</v>
      </c>
      <c r="L9" s="32">
        <v>128689</v>
      </c>
      <c r="M9" s="32">
        <v>168747</v>
      </c>
      <c r="N9" s="32">
        <v>167512</v>
      </c>
      <c r="O9" s="32">
        <v>165985</v>
      </c>
      <c r="P9" s="32">
        <v>164331</v>
      </c>
      <c r="Q9" s="32">
        <v>162543</v>
      </c>
      <c r="R9" s="32">
        <v>160434</v>
      </c>
      <c r="S9" s="32">
        <v>158175</v>
      </c>
      <c r="T9" s="32">
        <v>155955</v>
      </c>
      <c r="U9" s="32">
        <v>153189</v>
      </c>
      <c r="V9" s="32">
        <v>150451</v>
      </c>
      <c r="W9" s="32">
        <v>147542</v>
      </c>
      <c r="X9" s="32">
        <v>144457</v>
      </c>
      <c r="Y9" s="32">
        <v>140976</v>
      </c>
      <c r="Z9" s="32">
        <v>137516</v>
      </c>
      <c r="AA9" s="32">
        <v>133860</v>
      </c>
      <c r="AB9" s="32">
        <v>130229</v>
      </c>
      <c r="AC9" s="32">
        <v>126169</v>
      </c>
      <c r="AD9" s="32">
        <v>122128</v>
      </c>
      <c r="AE9" s="32">
        <v>117876</v>
      </c>
      <c r="AF9" s="32">
        <v>113649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0.28515625" bestFit="1" customWidth="1"/>
    <col min="2" max="32" width="11.28515625" bestFit="1" customWidth="1"/>
  </cols>
  <sheetData>
    <row r="1" spans="1:32" x14ac:dyDescent="0.25">
      <c r="A1" s="23" t="s">
        <v>17</v>
      </c>
      <c r="B1" s="30">
        <v>2019</v>
      </c>
      <c r="C1" s="30">
        <v>2020</v>
      </c>
      <c r="D1" s="30">
        <v>2021</v>
      </c>
      <c r="E1" s="30">
        <v>2022</v>
      </c>
      <c r="F1" s="30">
        <v>2023</v>
      </c>
      <c r="G1" s="30">
        <v>2024</v>
      </c>
      <c r="H1" s="30">
        <v>2025</v>
      </c>
      <c r="I1" s="30">
        <v>2026</v>
      </c>
      <c r="J1" s="30">
        <v>2027</v>
      </c>
      <c r="K1" s="30">
        <v>2028</v>
      </c>
      <c r="L1" s="30">
        <v>2029</v>
      </c>
      <c r="M1" s="30">
        <v>2030</v>
      </c>
      <c r="N1" s="30">
        <v>2031</v>
      </c>
      <c r="O1" s="30">
        <v>2032</v>
      </c>
      <c r="P1" s="30">
        <v>2033</v>
      </c>
      <c r="Q1" s="30">
        <v>2034</v>
      </c>
      <c r="R1" s="30">
        <v>2035</v>
      </c>
      <c r="S1" s="30">
        <v>2036</v>
      </c>
      <c r="T1" s="30">
        <v>2037</v>
      </c>
      <c r="U1" s="30">
        <v>2038</v>
      </c>
      <c r="V1" s="30">
        <v>2039</v>
      </c>
      <c r="W1" s="30">
        <v>2040</v>
      </c>
      <c r="X1" s="30">
        <v>2041</v>
      </c>
      <c r="Y1" s="30">
        <v>2042</v>
      </c>
      <c r="Z1" s="30">
        <v>2043</v>
      </c>
      <c r="AA1" s="30">
        <v>2044</v>
      </c>
      <c r="AB1" s="30">
        <v>2045</v>
      </c>
      <c r="AC1" s="30">
        <v>2046</v>
      </c>
      <c r="AD1" s="30">
        <v>2047</v>
      </c>
      <c r="AE1" s="30">
        <v>2048</v>
      </c>
      <c r="AF1" s="30">
        <v>2049</v>
      </c>
    </row>
    <row r="2" spans="1:32" x14ac:dyDescent="0.25">
      <c r="A2" s="24" t="s">
        <v>9</v>
      </c>
      <c r="B2" s="31">
        <v>111484</v>
      </c>
      <c r="C2" s="31">
        <v>534454</v>
      </c>
      <c r="D2" s="31">
        <v>623665</v>
      </c>
      <c r="E2" s="31">
        <v>712951</v>
      </c>
      <c r="F2" s="31">
        <v>802145</v>
      </c>
      <c r="G2" s="31">
        <v>891482</v>
      </c>
      <c r="H2" s="31">
        <v>974295</v>
      </c>
      <c r="I2" s="31">
        <v>1051249</v>
      </c>
      <c r="J2" s="31">
        <v>1116710</v>
      </c>
      <c r="K2" s="31">
        <v>1176607</v>
      </c>
      <c r="L2" s="31">
        <v>1241792</v>
      </c>
      <c r="M2" s="31">
        <v>1289262</v>
      </c>
      <c r="N2" s="31">
        <v>1332896</v>
      </c>
      <c r="O2" s="31">
        <v>1375317</v>
      </c>
      <c r="P2" s="31">
        <v>1417381</v>
      </c>
      <c r="Q2" s="31">
        <v>1443876</v>
      </c>
      <c r="R2" s="31">
        <v>1458165</v>
      </c>
      <c r="S2" s="31">
        <v>1481949</v>
      </c>
      <c r="T2" s="31">
        <v>1490544</v>
      </c>
      <c r="U2" s="31">
        <v>1492554</v>
      </c>
      <c r="V2" s="31">
        <v>1482308</v>
      </c>
      <c r="W2" s="31">
        <v>1478683</v>
      </c>
      <c r="X2" s="31">
        <v>1464175</v>
      </c>
      <c r="Y2" s="31">
        <v>1449746</v>
      </c>
      <c r="Z2" s="31">
        <v>1429875</v>
      </c>
      <c r="AA2" s="31">
        <v>1406677</v>
      </c>
      <c r="AB2" s="31">
        <v>1377523</v>
      </c>
      <c r="AC2" s="31">
        <v>1342680</v>
      </c>
      <c r="AD2" s="31">
        <v>1305524</v>
      </c>
      <c r="AE2" s="31">
        <v>1266893</v>
      </c>
      <c r="AF2" s="31">
        <v>1223757</v>
      </c>
    </row>
    <row r="3" spans="1:32" x14ac:dyDescent="0.25">
      <c r="A3" s="24" t="s">
        <v>10</v>
      </c>
      <c r="B3" s="32">
        <v>0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  <c r="H3" s="32">
        <v>0</v>
      </c>
      <c r="I3" s="32">
        <v>0</v>
      </c>
      <c r="J3" s="32">
        <v>0</v>
      </c>
      <c r="K3" s="32">
        <v>0</v>
      </c>
      <c r="L3" s="32">
        <v>0</v>
      </c>
      <c r="M3" s="32">
        <v>0</v>
      </c>
      <c r="N3" s="32">
        <v>0</v>
      </c>
      <c r="O3" s="32">
        <v>0</v>
      </c>
      <c r="P3" s="32">
        <v>0</v>
      </c>
      <c r="Q3" s="32">
        <v>0</v>
      </c>
      <c r="R3" s="32">
        <v>0</v>
      </c>
      <c r="S3" s="32">
        <v>0</v>
      </c>
      <c r="T3" s="32">
        <v>0</v>
      </c>
      <c r="U3" s="32">
        <v>0</v>
      </c>
      <c r="V3" s="32">
        <v>0</v>
      </c>
      <c r="W3" s="32">
        <v>0</v>
      </c>
      <c r="X3" s="32">
        <v>0</v>
      </c>
      <c r="Y3" s="32">
        <v>0</v>
      </c>
      <c r="Z3" s="32">
        <v>0</v>
      </c>
      <c r="AA3" s="32">
        <v>0</v>
      </c>
      <c r="AB3" s="32">
        <v>0</v>
      </c>
      <c r="AC3" s="32">
        <v>0</v>
      </c>
      <c r="AD3" s="32">
        <v>0</v>
      </c>
      <c r="AE3" s="32">
        <v>0</v>
      </c>
      <c r="AF3" s="32">
        <v>0</v>
      </c>
    </row>
    <row r="4" spans="1:32" x14ac:dyDescent="0.25">
      <c r="A4" s="24" t="s">
        <v>11</v>
      </c>
      <c r="B4" s="32">
        <v>127597</v>
      </c>
      <c r="C4" s="32">
        <v>650377</v>
      </c>
      <c r="D4" s="32">
        <v>761166</v>
      </c>
      <c r="E4" s="32">
        <v>861409</v>
      </c>
      <c r="F4" s="32">
        <v>942364</v>
      </c>
      <c r="G4" s="32">
        <v>1014181</v>
      </c>
      <c r="H4" s="32">
        <v>1071680</v>
      </c>
      <c r="I4" s="32">
        <v>1126935</v>
      </c>
      <c r="J4" s="32">
        <v>1176095</v>
      </c>
      <c r="K4" s="32">
        <v>1221250</v>
      </c>
      <c r="L4" s="32">
        <v>1263935</v>
      </c>
      <c r="M4" s="32">
        <v>1303079</v>
      </c>
      <c r="N4" s="32">
        <v>1340285</v>
      </c>
      <c r="O4" s="32">
        <v>1373819</v>
      </c>
      <c r="P4" s="32">
        <v>1399114</v>
      </c>
      <c r="Q4" s="32">
        <v>1424316</v>
      </c>
      <c r="R4" s="32">
        <v>1446429</v>
      </c>
      <c r="S4" s="32">
        <v>1460689</v>
      </c>
      <c r="T4" s="32">
        <v>1473134</v>
      </c>
      <c r="U4" s="32">
        <v>1476675</v>
      </c>
      <c r="V4" s="32">
        <v>1477616</v>
      </c>
      <c r="W4" s="32">
        <v>1471219</v>
      </c>
      <c r="X4" s="32">
        <v>1456634</v>
      </c>
      <c r="Y4" s="32">
        <v>1438262</v>
      </c>
      <c r="Z4" s="32">
        <v>1412872</v>
      </c>
      <c r="AA4" s="32">
        <v>1384953</v>
      </c>
      <c r="AB4" s="32">
        <v>1356670</v>
      </c>
      <c r="AC4" s="32">
        <v>1322724</v>
      </c>
      <c r="AD4" s="32">
        <v>1285060</v>
      </c>
      <c r="AE4" s="32">
        <v>1245163</v>
      </c>
      <c r="AF4" s="32">
        <v>1204613</v>
      </c>
    </row>
    <row r="5" spans="1:32" x14ac:dyDescent="0.25">
      <c r="A5" s="24" t="s">
        <v>12</v>
      </c>
      <c r="B5" s="32">
        <v>1334727</v>
      </c>
      <c r="C5" s="32">
        <v>5188031</v>
      </c>
      <c r="D5" s="32">
        <v>5032905</v>
      </c>
      <c r="E5" s="32">
        <v>4874281</v>
      </c>
      <c r="F5" s="32">
        <v>4712868</v>
      </c>
      <c r="G5" s="32">
        <v>4549323</v>
      </c>
      <c r="H5" s="32">
        <v>4384232</v>
      </c>
      <c r="I5" s="32">
        <v>4218083</v>
      </c>
      <c r="J5" s="32">
        <v>4051274</v>
      </c>
      <c r="K5" s="32">
        <v>3884135</v>
      </c>
      <c r="L5" s="32">
        <v>3716961</v>
      </c>
      <c r="M5" s="32">
        <v>3550022</v>
      </c>
      <c r="N5" s="32">
        <v>3383591</v>
      </c>
      <c r="O5" s="32">
        <v>3217932</v>
      </c>
      <c r="P5" s="32">
        <v>3053310</v>
      </c>
      <c r="Q5" s="32">
        <v>2890009</v>
      </c>
      <c r="R5" s="32">
        <v>2728330</v>
      </c>
      <c r="S5" s="32">
        <v>2568587</v>
      </c>
      <c r="T5" s="32">
        <v>2411118</v>
      </c>
      <c r="U5" s="32">
        <v>2256283</v>
      </c>
      <c r="V5" s="32">
        <v>2104451</v>
      </c>
      <c r="W5" s="32">
        <v>1956058</v>
      </c>
      <c r="X5" s="32">
        <v>1811588</v>
      </c>
      <c r="Y5" s="32">
        <v>1671554</v>
      </c>
      <c r="Z5" s="32">
        <v>1536468</v>
      </c>
      <c r="AA5" s="32">
        <v>1406787</v>
      </c>
      <c r="AB5" s="32">
        <v>1282851</v>
      </c>
      <c r="AC5" s="32">
        <v>1164930</v>
      </c>
      <c r="AD5" s="32">
        <v>1053204</v>
      </c>
      <c r="AE5" s="32">
        <v>947792</v>
      </c>
      <c r="AF5" s="32">
        <v>848792</v>
      </c>
    </row>
    <row r="6" spans="1:32" ht="17.25" x14ac:dyDescent="0.4">
      <c r="A6" s="24" t="s">
        <v>13</v>
      </c>
      <c r="B6" s="33">
        <v>194229</v>
      </c>
      <c r="C6" s="33">
        <v>736888</v>
      </c>
      <c r="D6" s="33">
        <v>697640</v>
      </c>
      <c r="E6" s="33">
        <v>659217</v>
      </c>
      <c r="F6" s="33">
        <v>621685</v>
      </c>
      <c r="G6" s="33">
        <v>585119</v>
      </c>
      <c r="H6" s="33">
        <v>549597</v>
      </c>
      <c r="I6" s="33">
        <v>515195</v>
      </c>
      <c r="J6" s="33">
        <v>481980</v>
      </c>
      <c r="K6" s="33">
        <v>450011</v>
      </c>
      <c r="L6" s="33">
        <v>419332</v>
      </c>
      <c r="M6" s="33">
        <v>389971</v>
      </c>
      <c r="N6" s="33">
        <v>361936</v>
      </c>
      <c r="O6" s="33">
        <v>335227</v>
      </c>
      <c r="P6" s="33">
        <v>309816</v>
      </c>
      <c r="Q6" s="33">
        <v>285676</v>
      </c>
      <c r="R6" s="33">
        <v>262762</v>
      </c>
      <c r="S6" s="33">
        <v>241038</v>
      </c>
      <c r="T6" s="33">
        <v>220468</v>
      </c>
      <c r="U6" s="33">
        <v>201026</v>
      </c>
      <c r="V6" s="33">
        <v>182688</v>
      </c>
      <c r="W6" s="33">
        <v>165430</v>
      </c>
      <c r="X6" s="33">
        <v>149234</v>
      </c>
      <c r="Y6" s="33">
        <v>134087</v>
      </c>
      <c r="Z6" s="33">
        <v>119978</v>
      </c>
      <c r="AA6" s="33">
        <v>106902</v>
      </c>
      <c r="AB6" s="33">
        <v>94853</v>
      </c>
      <c r="AC6" s="33">
        <v>83819</v>
      </c>
      <c r="AD6" s="33">
        <v>73785</v>
      </c>
      <c r="AE6" s="33">
        <v>64721</v>
      </c>
      <c r="AF6" s="33">
        <v>56590</v>
      </c>
    </row>
    <row r="7" spans="1:32" x14ac:dyDescent="0.25">
      <c r="A7" s="25" t="s">
        <v>14</v>
      </c>
      <c r="B7" s="31">
        <f>SUM(B2:B6)</f>
        <v>1768037</v>
      </c>
      <c r="C7" s="31">
        <f t="shared" ref="C7:AF7" si="0">SUM(C2:C6)</f>
        <v>7109750</v>
      </c>
      <c r="D7" s="31">
        <f t="shared" si="0"/>
        <v>7115376</v>
      </c>
      <c r="E7" s="31">
        <f t="shared" si="0"/>
        <v>7107858</v>
      </c>
      <c r="F7" s="31">
        <f t="shared" si="0"/>
        <v>7079062</v>
      </c>
      <c r="G7" s="31">
        <f t="shared" si="0"/>
        <v>7040105</v>
      </c>
      <c r="H7" s="31">
        <f t="shared" si="0"/>
        <v>6979804</v>
      </c>
      <c r="I7" s="31">
        <f t="shared" si="0"/>
        <v>6911462</v>
      </c>
      <c r="J7" s="31">
        <f t="shared" si="0"/>
        <v>6826059</v>
      </c>
      <c r="K7" s="31">
        <f t="shared" si="0"/>
        <v>6732003</v>
      </c>
      <c r="L7" s="31">
        <f t="shared" si="0"/>
        <v>6642020</v>
      </c>
      <c r="M7" s="31">
        <f t="shared" si="0"/>
        <v>6532334</v>
      </c>
      <c r="N7" s="31">
        <f t="shared" si="0"/>
        <v>6418708</v>
      </c>
      <c r="O7" s="31">
        <f t="shared" si="0"/>
        <v>6302295</v>
      </c>
      <c r="P7" s="31">
        <f t="shared" si="0"/>
        <v>6179621</v>
      </c>
      <c r="Q7" s="31">
        <f t="shared" si="0"/>
        <v>6043877</v>
      </c>
      <c r="R7" s="31">
        <f t="shared" si="0"/>
        <v>5895686</v>
      </c>
      <c r="S7" s="31">
        <f t="shared" si="0"/>
        <v>5752263</v>
      </c>
      <c r="T7" s="31">
        <f t="shared" si="0"/>
        <v>5595264</v>
      </c>
      <c r="U7" s="31">
        <f t="shared" si="0"/>
        <v>5426538</v>
      </c>
      <c r="V7" s="31">
        <f t="shared" si="0"/>
        <v>5247063</v>
      </c>
      <c r="W7" s="31">
        <f t="shared" si="0"/>
        <v>5071390</v>
      </c>
      <c r="X7" s="31">
        <f t="shared" si="0"/>
        <v>4881631</v>
      </c>
      <c r="Y7" s="31">
        <f t="shared" si="0"/>
        <v>4693649</v>
      </c>
      <c r="Z7" s="31">
        <f t="shared" si="0"/>
        <v>4499193</v>
      </c>
      <c r="AA7" s="31">
        <f t="shared" si="0"/>
        <v>4305319</v>
      </c>
      <c r="AB7" s="31">
        <f t="shared" si="0"/>
        <v>4111897</v>
      </c>
      <c r="AC7" s="31">
        <f t="shared" si="0"/>
        <v>3914153</v>
      </c>
      <c r="AD7" s="31">
        <f t="shared" si="0"/>
        <v>3717573</v>
      </c>
      <c r="AE7" s="31">
        <f t="shared" si="0"/>
        <v>3524569</v>
      </c>
      <c r="AF7" s="31">
        <f t="shared" si="0"/>
        <v>3333752</v>
      </c>
    </row>
    <row r="8" spans="1:32" x14ac:dyDescent="0.2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1:32" x14ac:dyDescent="0.25">
      <c r="A9" s="24" t="s">
        <v>25</v>
      </c>
      <c r="B9" s="32" t="s">
        <v>25</v>
      </c>
      <c r="C9" s="32" t="s">
        <v>25</v>
      </c>
      <c r="D9" s="32" t="s">
        <v>25</v>
      </c>
      <c r="E9" s="32" t="s">
        <v>25</v>
      </c>
      <c r="F9" s="32" t="s">
        <v>25</v>
      </c>
      <c r="G9" s="32" t="s">
        <v>25</v>
      </c>
      <c r="H9" s="32" t="s">
        <v>25</v>
      </c>
      <c r="I9" s="32" t="s">
        <v>25</v>
      </c>
      <c r="J9" s="32" t="s">
        <v>25</v>
      </c>
      <c r="K9" s="32" t="s">
        <v>25</v>
      </c>
      <c r="L9" s="32" t="s">
        <v>25</v>
      </c>
      <c r="M9" s="32" t="s">
        <v>25</v>
      </c>
      <c r="N9" s="32" t="s">
        <v>25</v>
      </c>
      <c r="O9" s="32" t="s">
        <v>25</v>
      </c>
      <c r="P9" s="32" t="s">
        <v>25</v>
      </c>
      <c r="Q9" s="32" t="s">
        <v>25</v>
      </c>
      <c r="R9" s="32" t="s">
        <v>25</v>
      </c>
      <c r="S9" s="32" t="s">
        <v>25</v>
      </c>
      <c r="T9" s="32" t="s">
        <v>25</v>
      </c>
      <c r="U9" s="32" t="s">
        <v>25</v>
      </c>
      <c r="V9" s="32" t="s">
        <v>25</v>
      </c>
      <c r="W9" s="32" t="s">
        <v>25</v>
      </c>
      <c r="X9" s="32" t="s">
        <v>25</v>
      </c>
      <c r="Y9" s="32" t="s">
        <v>25</v>
      </c>
      <c r="Z9" s="32" t="s">
        <v>25</v>
      </c>
      <c r="AA9" s="32" t="s">
        <v>25</v>
      </c>
      <c r="AB9" s="32" t="s">
        <v>25</v>
      </c>
      <c r="AC9" s="32" t="s">
        <v>25</v>
      </c>
      <c r="AD9" s="32" t="s">
        <v>25</v>
      </c>
      <c r="AE9" s="32" t="s">
        <v>25</v>
      </c>
      <c r="AF9" s="32" t="s">
        <v>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0.28515625" bestFit="1" customWidth="1"/>
    <col min="2" max="32" width="11.28515625" bestFit="1" customWidth="1"/>
  </cols>
  <sheetData>
    <row r="1" spans="1:32" x14ac:dyDescent="0.25">
      <c r="A1" s="23" t="s">
        <v>17</v>
      </c>
      <c r="B1" s="30">
        <v>2019</v>
      </c>
      <c r="C1" s="30">
        <v>2020</v>
      </c>
      <c r="D1" s="30">
        <v>2021</v>
      </c>
      <c r="E1" s="30">
        <v>2022</v>
      </c>
      <c r="F1" s="30">
        <v>2023</v>
      </c>
      <c r="G1" s="30">
        <v>2024</v>
      </c>
      <c r="H1" s="30">
        <v>2025</v>
      </c>
      <c r="I1" s="30">
        <v>2026</v>
      </c>
      <c r="J1" s="30">
        <v>2027</v>
      </c>
      <c r="K1" s="30">
        <v>2028</v>
      </c>
      <c r="L1" s="30">
        <v>2029</v>
      </c>
      <c r="M1" s="30">
        <v>2030</v>
      </c>
      <c r="N1" s="30">
        <v>2031</v>
      </c>
      <c r="O1" s="30">
        <v>2032</v>
      </c>
      <c r="P1" s="30">
        <v>2033</v>
      </c>
      <c r="Q1" s="30">
        <v>2034</v>
      </c>
      <c r="R1" s="30">
        <v>2035</v>
      </c>
      <c r="S1" s="30">
        <v>2036</v>
      </c>
      <c r="T1" s="30">
        <v>2037</v>
      </c>
      <c r="U1" s="30">
        <v>2038</v>
      </c>
      <c r="V1" s="30">
        <v>2039</v>
      </c>
      <c r="W1" s="30">
        <v>2040</v>
      </c>
      <c r="X1" s="30">
        <v>2041</v>
      </c>
      <c r="Y1" s="30">
        <v>2042</v>
      </c>
      <c r="Z1" s="30">
        <v>2043</v>
      </c>
      <c r="AA1" s="30">
        <v>2044</v>
      </c>
      <c r="AB1" s="30">
        <v>2045</v>
      </c>
      <c r="AC1" s="30">
        <v>2046</v>
      </c>
      <c r="AD1" s="30">
        <v>2047</v>
      </c>
      <c r="AE1" s="30">
        <v>2048</v>
      </c>
      <c r="AF1" s="30">
        <v>2049</v>
      </c>
    </row>
    <row r="2" spans="1:32" x14ac:dyDescent="0.25">
      <c r="A2" s="24" t="s">
        <v>9</v>
      </c>
      <c r="B2" s="31">
        <v>192375</v>
      </c>
      <c r="C2" s="31">
        <v>589888</v>
      </c>
      <c r="D2" s="31">
        <v>694605</v>
      </c>
      <c r="E2" s="31">
        <v>804484</v>
      </c>
      <c r="F2" s="31">
        <v>921058</v>
      </c>
      <c r="G2" s="31">
        <v>1046140</v>
      </c>
      <c r="H2" s="31">
        <v>1167654</v>
      </c>
      <c r="I2" s="31">
        <v>1285407</v>
      </c>
      <c r="J2" s="31">
        <v>1395812</v>
      </c>
      <c r="K2" s="31">
        <v>1498084</v>
      </c>
      <c r="L2" s="31">
        <v>1610781</v>
      </c>
      <c r="M2" s="31">
        <v>1706158</v>
      </c>
      <c r="N2" s="31">
        <v>1798556</v>
      </c>
      <c r="O2" s="31">
        <v>1893140</v>
      </c>
      <c r="P2" s="31">
        <v>1988286</v>
      </c>
      <c r="Q2" s="31">
        <v>2070231</v>
      </c>
      <c r="R2" s="31">
        <v>2134055</v>
      </c>
      <c r="S2" s="31">
        <v>2211444</v>
      </c>
      <c r="T2" s="31">
        <v>2256802</v>
      </c>
      <c r="U2" s="31">
        <v>2292400</v>
      </c>
      <c r="V2" s="31">
        <v>2312079</v>
      </c>
      <c r="W2" s="31">
        <v>2340628</v>
      </c>
      <c r="X2" s="31">
        <v>2346808</v>
      </c>
      <c r="Y2" s="31">
        <v>2351335</v>
      </c>
      <c r="Z2" s="31">
        <v>2353964</v>
      </c>
      <c r="AA2" s="31">
        <v>2345707</v>
      </c>
      <c r="AB2" s="31">
        <v>2328694</v>
      </c>
      <c r="AC2" s="31">
        <v>2299434</v>
      </c>
      <c r="AD2" s="31">
        <v>2271167</v>
      </c>
      <c r="AE2" s="31">
        <v>2236556</v>
      </c>
      <c r="AF2" s="31">
        <v>2194367</v>
      </c>
    </row>
    <row r="3" spans="1:32" x14ac:dyDescent="0.25">
      <c r="A3" s="24" t="s">
        <v>10</v>
      </c>
      <c r="B3" s="32">
        <v>0</v>
      </c>
      <c r="C3" s="32">
        <v>0</v>
      </c>
      <c r="D3" s="32">
        <v>0</v>
      </c>
      <c r="E3" s="32">
        <v>0</v>
      </c>
      <c r="F3" s="32">
        <v>0</v>
      </c>
      <c r="G3" s="32">
        <v>33</v>
      </c>
      <c r="H3" s="32">
        <v>2597</v>
      </c>
      <c r="I3" s="32">
        <v>7657</v>
      </c>
      <c r="J3" s="32">
        <v>12419</v>
      </c>
      <c r="K3" s="32">
        <v>17620</v>
      </c>
      <c r="L3" s="32">
        <v>33361</v>
      </c>
      <c r="M3" s="32">
        <v>52411</v>
      </c>
      <c r="N3" s="32">
        <v>73155</v>
      </c>
      <c r="O3" s="32">
        <v>96499</v>
      </c>
      <c r="P3" s="32">
        <v>119647</v>
      </c>
      <c r="Q3" s="32">
        <v>144133</v>
      </c>
      <c r="R3" s="32">
        <v>170086</v>
      </c>
      <c r="S3" s="32">
        <v>203070</v>
      </c>
      <c r="T3" s="32">
        <v>235663</v>
      </c>
      <c r="U3" s="32">
        <v>269132</v>
      </c>
      <c r="V3" s="32">
        <v>320538</v>
      </c>
      <c r="W3" s="32">
        <v>373171</v>
      </c>
      <c r="X3" s="32">
        <v>428592</v>
      </c>
      <c r="Y3" s="32">
        <v>492353</v>
      </c>
      <c r="Z3" s="32">
        <v>553666</v>
      </c>
      <c r="AA3" s="32">
        <v>615199</v>
      </c>
      <c r="AB3" s="32">
        <v>676934</v>
      </c>
      <c r="AC3" s="32">
        <v>741577</v>
      </c>
      <c r="AD3" s="32">
        <v>805792</v>
      </c>
      <c r="AE3" s="32">
        <v>869487</v>
      </c>
      <c r="AF3" s="32">
        <v>943284</v>
      </c>
    </row>
    <row r="4" spans="1:32" x14ac:dyDescent="0.25">
      <c r="A4" s="24" t="s">
        <v>11</v>
      </c>
      <c r="B4" s="32">
        <v>170866</v>
      </c>
      <c r="C4" s="32">
        <v>711134</v>
      </c>
      <c r="D4" s="32">
        <v>832534</v>
      </c>
      <c r="E4" s="32">
        <v>942453</v>
      </c>
      <c r="F4" s="32">
        <v>1031243</v>
      </c>
      <c r="G4" s="32">
        <v>1110071</v>
      </c>
      <c r="H4" s="32">
        <v>1173181</v>
      </c>
      <c r="I4" s="32">
        <v>1233895</v>
      </c>
      <c r="J4" s="32">
        <v>1287939</v>
      </c>
      <c r="K4" s="32">
        <v>1337603</v>
      </c>
      <c r="L4" s="32">
        <v>1384572</v>
      </c>
      <c r="M4" s="32">
        <v>1427667</v>
      </c>
      <c r="N4" s="32">
        <v>1468664</v>
      </c>
      <c r="O4" s="32">
        <v>1505637</v>
      </c>
      <c r="P4" s="32">
        <v>1533548</v>
      </c>
      <c r="Q4" s="32">
        <v>1561366</v>
      </c>
      <c r="R4" s="32">
        <v>1585797</v>
      </c>
      <c r="S4" s="32">
        <v>1601591</v>
      </c>
      <c r="T4" s="32">
        <v>1615391</v>
      </c>
      <c r="U4" s="32">
        <v>1619414</v>
      </c>
      <c r="V4" s="32">
        <v>1620586</v>
      </c>
      <c r="W4" s="32">
        <v>1613683</v>
      </c>
      <c r="X4" s="32">
        <v>1597781</v>
      </c>
      <c r="Y4" s="32">
        <v>1577720</v>
      </c>
      <c r="Z4" s="32">
        <v>1549956</v>
      </c>
      <c r="AA4" s="32">
        <v>1519419</v>
      </c>
      <c r="AB4" s="32">
        <v>1488488</v>
      </c>
      <c r="AC4" s="32">
        <v>1451337</v>
      </c>
      <c r="AD4" s="32">
        <v>1410098</v>
      </c>
      <c r="AE4" s="32">
        <v>1366410</v>
      </c>
      <c r="AF4" s="32">
        <v>1322007</v>
      </c>
    </row>
    <row r="5" spans="1:32" x14ac:dyDescent="0.25">
      <c r="A5" s="24" t="s">
        <v>12</v>
      </c>
      <c r="B5" s="32">
        <v>2413501</v>
      </c>
      <c r="C5" s="32">
        <v>6940742</v>
      </c>
      <c r="D5" s="32">
        <v>6697937</v>
      </c>
      <c r="E5" s="32">
        <v>6450941</v>
      </c>
      <c r="F5" s="32">
        <v>6200937</v>
      </c>
      <c r="G5" s="32">
        <v>5949044</v>
      </c>
      <c r="H5" s="32">
        <v>5696305</v>
      </c>
      <c r="I5" s="32">
        <v>5443618</v>
      </c>
      <c r="J5" s="32">
        <v>5191759</v>
      </c>
      <c r="K5" s="32">
        <v>4941437</v>
      </c>
      <c r="L5" s="32">
        <v>4693332</v>
      </c>
      <c r="M5" s="32">
        <v>4448087</v>
      </c>
      <c r="N5" s="32">
        <v>4206373</v>
      </c>
      <c r="O5" s="32">
        <v>3968841</v>
      </c>
      <c r="P5" s="32">
        <v>3736091</v>
      </c>
      <c r="Q5" s="32">
        <v>3508724</v>
      </c>
      <c r="R5" s="32">
        <v>3287268</v>
      </c>
      <c r="S5" s="32">
        <v>3072139</v>
      </c>
      <c r="T5" s="32">
        <v>2863691</v>
      </c>
      <c r="U5" s="32">
        <v>2662202</v>
      </c>
      <c r="V5" s="32">
        <v>2467832</v>
      </c>
      <c r="W5" s="32">
        <v>2280814</v>
      </c>
      <c r="X5" s="32">
        <v>2101421</v>
      </c>
      <c r="Y5" s="32">
        <v>1929929</v>
      </c>
      <c r="Z5" s="32">
        <v>1766622</v>
      </c>
      <c r="AA5" s="32">
        <v>1611716</v>
      </c>
      <c r="AB5" s="32">
        <v>1465241</v>
      </c>
      <c r="AC5" s="32">
        <v>1327153</v>
      </c>
      <c r="AD5" s="32">
        <v>1197332</v>
      </c>
      <c r="AE5" s="32">
        <v>1075634</v>
      </c>
      <c r="AF5" s="32">
        <v>961926</v>
      </c>
    </row>
    <row r="6" spans="1:32" ht="17.25" x14ac:dyDescent="0.4">
      <c r="A6" s="24" t="s">
        <v>13</v>
      </c>
      <c r="B6" s="33">
        <v>251664</v>
      </c>
      <c r="C6" s="33">
        <v>884946</v>
      </c>
      <c r="D6" s="33">
        <v>836299</v>
      </c>
      <c r="E6" s="33">
        <v>788522</v>
      </c>
      <c r="F6" s="33">
        <v>741737</v>
      </c>
      <c r="G6" s="33">
        <v>696077</v>
      </c>
      <c r="H6" s="33">
        <v>651673</v>
      </c>
      <c r="I6" s="33">
        <v>608662</v>
      </c>
      <c r="J6" s="33">
        <v>567171</v>
      </c>
      <c r="K6" s="33">
        <v>527309</v>
      </c>
      <c r="L6" s="33">
        <v>489167</v>
      </c>
      <c r="M6" s="33">
        <v>452805</v>
      </c>
      <c r="N6" s="33">
        <v>418254</v>
      </c>
      <c r="O6" s="33">
        <v>385522</v>
      </c>
      <c r="P6" s="33">
        <v>354584</v>
      </c>
      <c r="Q6" s="33">
        <v>325408</v>
      </c>
      <c r="R6" s="33">
        <v>297930</v>
      </c>
      <c r="S6" s="33">
        <v>272095</v>
      </c>
      <c r="T6" s="33">
        <v>247838</v>
      </c>
      <c r="U6" s="33">
        <v>225107</v>
      </c>
      <c r="V6" s="33">
        <v>203844</v>
      </c>
      <c r="W6" s="33">
        <v>183994</v>
      </c>
      <c r="X6" s="33">
        <v>165505</v>
      </c>
      <c r="Y6" s="33">
        <v>148333</v>
      </c>
      <c r="Z6" s="33">
        <v>132436</v>
      </c>
      <c r="AA6" s="33">
        <v>117785</v>
      </c>
      <c r="AB6" s="33">
        <v>104349</v>
      </c>
      <c r="AC6" s="33">
        <v>92094</v>
      </c>
      <c r="AD6" s="33">
        <v>80990</v>
      </c>
      <c r="AE6" s="33">
        <v>70985</v>
      </c>
      <c r="AF6" s="33">
        <v>62031</v>
      </c>
    </row>
    <row r="7" spans="1:32" x14ac:dyDescent="0.25">
      <c r="A7" s="25" t="s">
        <v>14</v>
      </c>
      <c r="B7" s="31">
        <f>SUM(B2:B6)</f>
        <v>3028406</v>
      </c>
      <c r="C7" s="31">
        <f t="shared" ref="C7:AF7" si="0">SUM(C2:C6)</f>
        <v>9126710</v>
      </c>
      <c r="D7" s="31">
        <f t="shared" si="0"/>
        <v>9061375</v>
      </c>
      <c r="E7" s="31">
        <f t="shared" si="0"/>
        <v>8986400</v>
      </c>
      <c r="F7" s="31">
        <f t="shared" si="0"/>
        <v>8894975</v>
      </c>
      <c r="G7" s="31">
        <f t="shared" si="0"/>
        <v>8801365</v>
      </c>
      <c r="H7" s="31">
        <f t="shared" si="0"/>
        <v>8691410</v>
      </c>
      <c r="I7" s="31">
        <f t="shared" si="0"/>
        <v>8579239</v>
      </c>
      <c r="J7" s="31">
        <f t="shared" si="0"/>
        <v>8455100</v>
      </c>
      <c r="K7" s="31">
        <f t="shared" si="0"/>
        <v>8322053</v>
      </c>
      <c r="L7" s="31">
        <f t="shared" si="0"/>
        <v>8211213</v>
      </c>
      <c r="M7" s="31">
        <f t="shared" si="0"/>
        <v>8087128</v>
      </c>
      <c r="N7" s="31">
        <f t="shared" si="0"/>
        <v>7965002</v>
      </c>
      <c r="O7" s="31">
        <f t="shared" si="0"/>
        <v>7849639</v>
      </c>
      <c r="P7" s="31">
        <f t="shared" si="0"/>
        <v>7732156</v>
      </c>
      <c r="Q7" s="31">
        <f t="shared" si="0"/>
        <v>7609862</v>
      </c>
      <c r="R7" s="31">
        <f t="shared" si="0"/>
        <v>7475136</v>
      </c>
      <c r="S7" s="31">
        <f t="shared" si="0"/>
        <v>7360339</v>
      </c>
      <c r="T7" s="31">
        <f t="shared" si="0"/>
        <v>7219385</v>
      </c>
      <c r="U7" s="31">
        <f t="shared" si="0"/>
        <v>7068255</v>
      </c>
      <c r="V7" s="31">
        <f t="shared" si="0"/>
        <v>6924879</v>
      </c>
      <c r="W7" s="31">
        <f t="shared" si="0"/>
        <v>6792290</v>
      </c>
      <c r="X7" s="31">
        <f t="shared" si="0"/>
        <v>6640107</v>
      </c>
      <c r="Y7" s="31">
        <f t="shared" si="0"/>
        <v>6499670</v>
      </c>
      <c r="Z7" s="31">
        <f t="shared" si="0"/>
        <v>6356644</v>
      </c>
      <c r="AA7" s="31">
        <f t="shared" si="0"/>
        <v>6209826</v>
      </c>
      <c r="AB7" s="31">
        <f t="shared" si="0"/>
        <v>6063706</v>
      </c>
      <c r="AC7" s="31">
        <f t="shared" si="0"/>
        <v>5911595</v>
      </c>
      <c r="AD7" s="31">
        <f t="shared" si="0"/>
        <v>5765379</v>
      </c>
      <c r="AE7" s="31">
        <f t="shared" si="0"/>
        <v>5619072</v>
      </c>
      <c r="AF7" s="31">
        <f t="shared" si="0"/>
        <v>5483615</v>
      </c>
    </row>
    <row r="8" spans="1:32" x14ac:dyDescent="0.2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1:32" x14ac:dyDescent="0.25">
      <c r="A9" s="24" t="s">
        <v>25</v>
      </c>
      <c r="B9" s="32" t="s">
        <v>25</v>
      </c>
      <c r="C9" s="32" t="s">
        <v>25</v>
      </c>
      <c r="D9" s="32" t="s">
        <v>25</v>
      </c>
      <c r="E9" s="32" t="s">
        <v>25</v>
      </c>
      <c r="F9" s="32" t="s">
        <v>25</v>
      </c>
      <c r="G9" s="32" t="s">
        <v>25</v>
      </c>
      <c r="H9" s="32" t="s">
        <v>25</v>
      </c>
      <c r="I9" s="32" t="s">
        <v>25</v>
      </c>
      <c r="J9" s="32" t="s">
        <v>25</v>
      </c>
      <c r="K9" s="32" t="s">
        <v>25</v>
      </c>
      <c r="L9" s="32" t="s">
        <v>25</v>
      </c>
      <c r="M9" s="32" t="s">
        <v>25</v>
      </c>
      <c r="N9" s="32" t="s">
        <v>25</v>
      </c>
      <c r="O9" s="32" t="s">
        <v>25</v>
      </c>
      <c r="P9" s="32" t="s">
        <v>25</v>
      </c>
      <c r="Q9" s="32" t="s">
        <v>25</v>
      </c>
      <c r="R9" s="32" t="s">
        <v>25</v>
      </c>
      <c r="S9" s="32" t="s">
        <v>25</v>
      </c>
      <c r="T9" s="32" t="s">
        <v>25</v>
      </c>
      <c r="U9" s="32" t="s">
        <v>25</v>
      </c>
      <c r="V9" s="32" t="s">
        <v>25</v>
      </c>
      <c r="W9" s="32" t="s">
        <v>25</v>
      </c>
      <c r="X9" s="32" t="s">
        <v>25</v>
      </c>
      <c r="Y9" s="32" t="s">
        <v>25</v>
      </c>
      <c r="Z9" s="32" t="s">
        <v>25</v>
      </c>
      <c r="AA9" s="32" t="s">
        <v>25</v>
      </c>
      <c r="AB9" s="32" t="s">
        <v>25</v>
      </c>
      <c r="AC9" s="32" t="s">
        <v>25</v>
      </c>
      <c r="AD9" s="32" t="s">
        <v>25</v>
      </c>
      <c r="AE9" s="32" t="s">
        <v>25</v>
      </c>
      <c r="AF9" s="3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Page 16</vt:lpstr>
      <vt:lpstr>Pages 18-21</vt:lpstr>
      <vt:lpstr>Pages 23-28</vt:lpstr>
      <vt:lpstr>Pages 32-33</vt:lpstr>
      <vt:lpstr>Pages 35-38</vt:lpstr>
      <vt:lpstr>Pages 40-43</vt:lpstr>
      <vt:lpstr>Pages 45-48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Sharkey</dc:creator>
  <cp:lastModifiedBy>Jim Sharkey</cp:lastModifiedBy>
  <dcterms:created xsi:type="dcterms:W3CDTF">2018-01-30T13:22:42Z</dcterms:created>
  <dcterms:modified xsi:type="dcterms:W3CDTF">2018-01-30T21:15:23Z</dcterms:modified>
</cp:coreProperties>
</file>