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Databook\2024 Data Tables\Final Installment 1 Files\"/>
    </mc:Choice>
  </mc:AlternateContent>
  <xr:revisionPtr revIDLastSave="0" documentId="8_{C41A1EC7-6AD9-481C-B9F2-D9BDC684DD8E}" xr6:coauthVersionLast="47" xr6:coauthVersionMax="47" xr10:uidLastSave="{00000000-0000-0000-0000-000000000000}"/>
  <bookViews>
    <workbookView xWindow="-120" yWindow="-120" windowWidth="29040" windowHeight="15720" tabRatio="856" xr2:uid="{C1F3B10A-AFEE-479A-9703-8ED0ACB72B45}"/>
  </bookViews>
  <sheets>
    <sheet name="Cover Page" sheetId="536" r:id="rId1"/>
    <sheet name="DATA BOOK LISTING" sheetId="478" r:id="rId2"/>
    <sheet name="Overview" sheetId="328" r:id="rId3"/>
    <sheet name="GLANCE" sheetId="537" r:id="rId4"/>
    <sheet name="S-1" sheetId="374" r:id="rId5"/>
    <sheet name="S-2" sheetId="375" r:id="rId6"/>
    <sheet name="S-3" sheetId="331" r:id="rId7"/>
    <sheet name="S-4" sheetId="332" r:id="rId8"/>
    <sheet name="S-5" sheetId="333" r:id="rId9"/>
    <sheet name="S-6" sheetId="497" r:id="rId10"/>
    <sheet name="S-7" sheetId="498" r:id="rId11"/>
    <sheet name="S-8" sheetId="338" r:id="rId12"/>
    <sheet name="S-9" sheetId="340" r:id="rId13"/>
    <sheet name="S-10" sheetId="341" r:id="rId14"/>
    <sheet name="S-11" sheetId="343" r:id="rId15"/>
    <sheet name="S-12" sheetId="345" r:id="rId16"/>
    <sheet name="S-13" sheetId="347" r:id="rId17"/>
    <sheet name="S-14" sheetId="376" r:id="rId18"/>
    <sheet name="S-15" sheetId="377" r:id="rId19"/>
    <sheet name="S-16" sheetId="378" r:id="rId20"/>
    <sheet name="S-17" sheetId="379" r:id="rId21"/>
    <sheet name="S-18" sheetId="382" r:id="rId22"/>
    <sheet name="S-19" sheetId="385" r:id="rId23"/>
    <sheet name="S-20" sheetId="538" r:id="rId24"/>
    <sheet name="S-21" sheetId="539" r:id="rId25"/>
    <sheet name="S-29" sheetId="499" r:id="rId26"/>
    <sheet name="S-43" sheetId="500" r:id="rId27"/>
    <sheet name="M-1" sheetId="360" r:id="rId28"/>
    <sheet name="M-2" sheetId="361" r:id="rId29"/>
    <sheet name="M-3" sheetId="531" r:id="rId30"/>
    <sheet name="M-4" sheetId="529" r:id="rId31"/>
    <sheet name="M-5" sheetId="530" r:id="rId32"/>
    <sheet name="M-14" sheetId="364" r:id="rId33"/>
    <sheet name="M-15" sheetId="365" r:id="rId34"/>
    <sheet name="M-20" sheetId="534" r:id="rId35"/>
    <sheet name="M-21" sheetId="535" r:id="rId36"/>
  </sheets>
  <definedNames>
    <definedName name="_xlnm._FilterDatabase" localSheetId="6" hidden="1">'S-3'!#REF!</definedName>
    <definedName name="_xlnm.Print_Area" localSheetId="0">'Cover Page'!$A$1:$A$55</definedName>
    <definedName name="_xlnm.Print_Area" localSheetId="1">'DATA BOOK LISTING'!$A$1:$A$103</definedName>
    <definedName name="_xlnm.Print_Area" localSheetId="3">GLANCE!$A$1:$D$47</definedName>
    <definedName name="_xlnm.Print_Area" localSheetId="27">'M-1'!$A$1:$D$41</definedName>
    <definedName name="_xlnm.Print_Area" localSheetId="32">'M-14'!$A$1:$D$7</definedName>
    <definedName name="_xlnm.Print_Area" localSheetId="33">'M-15'!$A$1:$B$29</definedName>
    <definedName name="_xlnm.Print_Area" localSheetId="28">'M-2'!$A$1:$H$48</definedName>
    <definedName name="_xlnm.Print_Area" localSheetId="34">'M-20'!$A$1:$L$28</definedName>
    <definedName name="_xlnm.Print_Area" localSheetId="35">'M-21'!$A$1:$L$31</definedName>
    <definedName name="_xlnm.Print_Area" localSheetId="29">'M-3'!$A$1:$L$49</definedName>
    <definedName name="_xlnm.Print_Area" localSheetId="30">'M-4'!$A$1:$I$42</definedName>
    <definedName name="_xlnm.Print_Area" localSheetId="31">'M-5'!$A$1:$I$41</definedName>
    <definedName name="_xlnm.Print_Area" localSheetId="2">Overview!$A$1:$J$18</definedName>
    <definedName name="_xlnm.Print_Area" localSheetId="4">'S-1'!$A$1:$D$41</definedName>
    <definedName name="_xlnm.Print_Area" localSheetId="13">'S-10'!$A$1:$Q$37</definedName>
    <definedName name="_xlnm.Print_Area" localSheetId="14">'S-11'!$A$1:$O$20</definedName>
    <definedName name="_xlnm.Print_Area" localSheetId="15">'S-12'!$A$1:$M$20</definedName>
    <definedName name="_xlnm.Print_Area" localSheetId="16">'S-13'!$A$1:$G$39</definedName>
    <definedName name="_xlnm.Print_Area" localSheetId="17">'S-14'!$A$1:$K$47</definedName>
    <definedName name="_xlnm.Print_Area" localSheetId="18">'S-15'!$A$1:$H$53</definedName>
    <definedName name="_xlnm.Print_Area" localSheetId="19">'S-16'!$A$1:$G$19</definedName>
    <definedName name="_xlnm.Print_Area" localSheetId="20">'S-17'!$A$1:$J$43</definedName>
    <definedName name="_xlnm.Print_Area" localSheetId="21">'S-18'!$A$1:$M$27</definedName>
    <definedName name="_xlnm.Print_Area" localSheetId="22">'S-19'!$A$1:$G$39</definedName>
    <definedName name="_xlnm.Print_Area" localSheetId="5">'S-2'!$A$1:$D$43</definedName>
    <definedName name="_xlnm.Print_Area" localSheetId="23">'S-20'!$A$1:$I$41</definedName>
    <definedName name="_xlnm.Print_Area" localSheetId="24">'S-21'!$A$1:$I$41</definedName>
    <definedName name="_xlnm.Print_Area" localSheetId="25">'S-29'!$A$1:$E$34</definedName>
    <definedName name="_xlnm.Print_Area" localSheetId="6">'S-3'!$A$1:$H$47</definedName>
    <definedName name="_xlnm.Print_Area" localSheetId="7">'S-4'!$A$1:$F$43</definedName>
    <definedName name="_xlnm.Print_Area" localSheetId="26">'S-43'!$A$1:$C$48</definedName>
    <definedName name="_xlnm.Print_Area" localSheetId="8">'S-5'!$A$1:$H$28</definedName>
    <definedName name="_xlnm.Print_Area" localSheetId="9">'S-6'!$A$1:$O$37</definedName>
    <definedName name="_xlnm.Print_Area" localSheetId="10">'S-7'!$A$1:$M$37</definedName>
    <definedName name="_xlnm.Print_Area" localSheetId="11">'S-8'!$A$1:$O$18</definedName>
    <definedName name="_xlnm.Print_Area" localSheetId="12">'S-9'!$A$1:$I$21</definedName>
    <definedName name="_xlnm.Print_Area">#REF!</definedName>
    <definedName name="_xlnm.Print_Titles" localSheetId="1">'DATA BOOK LISTING'!$1:$3</definedName>
    <definedName name="_xlnm.Print_Titles" localSheetId="29">'M-3'!$1:$3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2" i="535" l="1"/>
  <c r="F6" i="332" l="1"/>
  <c r="F5" i="332"/>
  <c r="F4" i="332"/>
  <c r="F3" i="332"/>
</calcChain>
</file>

<file path=xl/sharedStrings.xml><?xml version="1.0" encoding="utf-8"?>
<sst xmlns="http://schemas.openxmlformats.org/spreadsheetml/2006/main" count="1351" uniqueCount="594">
  <si>
    <t xml:space="preserve">  </t>
  </si>
  <si>
    <t>Overview</t>
  </si>
  <si>
    <t>PBGC's Single-Employer Program</t>
  </si>
  <si>
    <t>Summary Tables</t>
  </si>
  <si>
    <t>Claims Tables</t>
  </si>
  <si>
    <t>PBGC's Multiemployer Program</t>
  </si>
  <si>
    <t>Current and prior years’ collection of Data Tables are available on the PBGC’s website at:</t>
  </si>
  <si>
    <t>www.pbgc.gov/prac/data-books.html</t>
  </si>
  <si>
    <t>Fiscal Year</t>
  </si>
  <si>
    <t xml:space="preserve"> </t>
  </si>
  <si>
    <t>---</t>
  </si>
  <si>
    <t>*</t>
  </si>
  <si>
    <t>Number of Plans</t>
  </si>
  <si>
    <t xml:space="preserve">Total </t>
  </si>
  <si>
    <t>Claims</t>
  </si>
  <si>
    <t>Industry</t>
  </si>
  <si>
    <t>Plans</t>
  </si>
  <si>
    <t xml:space="preserve">TOTAL </t>
  </si>
  <si>
    <t>PBGC Pension Data at a Glance</t>
  </si>
  <si>
    <t>Major Data Sources and Availability</t>
  </si>
  <si>
    <t>Covered Plan Information Tables</t>
  </si>
  <si>
    <t>Notes:</t>
  </si>
  <si>
    <t>OVERVIEW</t>
  </si>
  <si>
    <r>
      <t xml:space="preserve">Assets 
</t>
    </r>
    <r>
      <rPr>
        <i/>
        <sz val="9"/>
        <color theme="0"/>
        <rFont val="Arial"/>
        <family val="2"/>
      </rPr>
      <t>($ millions)</t>
    </r>
  </si>
  <si>
    <t>n/a</t>
  </si>
  <si>
    <t>Total</t>
  </si>
  <si>
    <t>* Less than 0.05 of one percent.</t>
  </si>
  <si>
    <t>MANUFACTURING</t>
  </si>
  <si>
    <t>TRANSPORTATION AND PUBLIC UTILITIES</t>
  </si>
  <si>
    <t>INFORMATION</t>
  </si>
  <si>
    <t>WHOLESALE TRADE</t>
  </si>
  <si>
    <t>RETAIL TRADE</t>
  </si>
  <si>
    <t>SERVICES</t>
  </si>
  <si>
    <t>AGRICULTURE, MINING, AND CONSTRUCTION</t>
  </si>
  <si>
    <t>NON-PROFIT ORGANIZATIONS</t>
  </si>
  <si>
    <t>500 - 999</t>
  </si>
  <si>
    <t>1,000 - 2,499</t>
  </si>
  <si>
    <t>2,500 - 4,999</t>
  </si>
  <si>
    <t>5,000 - 9,999</t>
  </si>
  <si>
    <t>FINANCE, INSURANCE AND REAL ESTATE</t>
  </si>
  <si>
    <t>The Pension Benefit Guaranty Corporation (PBGC) was established by the Employee Retirement Income Security Act of 1974 (ERISA) to ensure that participants in defined benefit pension plans receive their pensions if their plans terminate without sufficient assets to pay promised benefits. The PBGC administers separate insurance programs to protect participants in single-employer and multiemployer plans.</t>
  </si>
  <si>
    <t>Guaranteed Payments Tables</t>
  </si>
  <si>
    <t>Benefit Provisions in Multiemployer Defined Benefit Pension Plans (October 2020)</t>
  </si>
  <si>
    <t>PBGC's Single-Employer Guarantee Outcomes (May 2019)</t>
  </si>
  <si>
    <t>Orphan and Inactive Participants in Multiemployer Plans, 2015 Plan Year Reporting (August 2019)</t>
  </si>
  <si>
    <t>Prior Year's Data Tables</t>
  </si>
  <si>
    <t xml:space="preserve"> Fiscal Year </t>
  </si>
  <si>
    <r>
      <t xml:space="preserve">Assets
</t>
    </r>
    <r>
      <rPr>
        <i/>
        <sz val="9"/>
        <color theme="0"/>
        <rFont val="Arial"/>
        <family val="2"/>
      </rPr>
      <t>($ millions)</t>
    </r>
  </si>
  <si>
    <r>
      <t xml:space="preserve"> Liabilities
</t>
    </r>
    <r>
      <rPr>
        <i/>
        <sz val="9"/>
        <color theme="0"/>
        <rFont val="Arial"/>
        <family val="2"/>
      </rPr>
      <t>($ millions)</t>
    </r>
  </si>
  <si>
    <r>
      <t xml:space="preserve"> Net Position
</t>
    </r>
    <r>
      <rPr>
        <i/>
        <sz val="9"/>
        <color theme="0"/>
        <rFont val="Arial"/>
        <family val="2"/>
      </rPr>
      <t>($ millions)</t>
    </r>
  </si>
  <si>
    <t>Source: PBGC Annual Reports</t>
  </si>
  <si>
    <t>Source:  PBGC Annual Reports</t>
  </si>
  <si>
    <t>* Beginning in 2009, PBGC has reported premium income net of bad debt expense for premium, interest, and penalties.</t>
  </si>
  <si>
    <t xml:space="preserve"> 2009*</t>
  </si>
  <si>
    <t>- Values presented for Claims are the difference between liabilities and assets unless noted as Net Claims, which also consider recoveries from trusteed plans.</t>
  </si>
  <si>
    <t>1995 - 1999</t>
  </si>
  <si>
    <t xml:space="preserve">1990 - 1994 </t>
  </si>
  <si>
    <t xml:space="preserve">1985 - 1989 </t>
  </si>
  <si>
    <t xml:space="preserve">1980 - 1984 </t>
  </si>
  <si>
    <t xml:space="preserve">1975 - 1979 </t>
  </si>
  <si>
    <t xml:space="preserve">Other Claims and 
Percent of Total Annual Claims </t>
  </si>
  <si>
    <t>Claims of Top 10 Firms and 
Percent of Total Annual Claims</t>
  </si>
  <si>
    <t xml:space="preserve">Claims  </t>
  </si>
  <si>
    <t xml:space="preserve">Fiscal Year </t>
  </si>
  <si>
    <t>Avaya</t>
  </si>
  <si>
    <t>10.</t>
  </si>
  <si>
    <t>McClatchy Co.</t>
  </si>
  <si>
    <t>9.</t>
  </si>
  <si>
    <t xml:space="preserve">National Steel </t>
  </si>
  <si>
    <t>8.</t>
  </si>
  <si>
    <t>Sears Holdings</t>
  </si>
  <si>
    <t>7.</t>
  </si>
  <si>
    <t xml:space="preserve">Delta Air Lines </t>
  </si>
  <si>
    <t>6.</t>
  </si>
  <si>
    <t xml:space="preserve">2002, 2003, 2004 </t>
  </si>
  <si>
    <r>
      <t>LTV Steel</t>
    </r>
    <r>
      <rPr>
        <b/>
        <vertAlign val="superscript"/>
        <sz val="10"/>
        <rFont val="Arial"/>
        <family val="2"/>
      </rPr>
      <t>1</t>
    </r>
  </si>
  <si>
    <t>5.</t>
  </si>
  <si>
    <t xml:space="preserve">2003, 2005 </t>
  </si>
  <si>
    <t xml:space="preserve">US Airways </t>
  </si>
  <si>
    <t>4.</t>
  </si>
  <si>
    <t xml:space="preserve">Bethlehem Steel </t>
  </si>
  <si>
    <t>3.</t>
  </si>
  <si>
    <t xml:space="preserve">Delphi </t>
  </si>
  <si>
    <t>2.</t>
  </si>
  <si>
    <t>United Airlines</t>
  </si>
  <si>
    <t>1.</t>
  </si>
  <si>
    <t>Percent of 
Total Claims</t>
  </si>
  <si>
    <t>Average 
Claim Per 
Vested 
Participant</t>
  </si>
  <si>
    <t>Vested 
 Participants</t>
  </si>
  <si>
    <r>
      <t xml:space="preserve">Claims 
</t>
    </r>
    <r>
      <rPr>
        <i/>
        <sz val="8"/>
        <color theme="0"/>
        <rFont val="Arial"/>
        <family val="2"/>
      </rPr>
      <t xml:space="preserve"> </t>
    </r>
    <r>
      <rPr>
        <i/>
        <sz val="9"/>
        <color theme="0"/>
        <rFont val="Arial"/>
        <family val="2"/>
      </rPr>
      <t>(by firm)</t>
    </r>
  </si>
  <si>
    <t>Fiscal Year(s) 
of Plan 
Termination(s)</t>
  </si>
  <si>
    <t>Number of 
Plans</t>
  </si>
  <si>
    <t>Top 10 Firms</t>
  </si>
  <si>
    <t xml:space="preserve">Percent of Total </t>
  </si>
  <si>
    <t xml:space="preserve">Total Plans </t>
  </si>
  <si>
    <t xml:space="preserve">2005 - 2009 </t>
  </si>
  <si>
    <t xml:space="preserve">2000 - 2004 </t>
  </si>
  <si>
    <t xml:space="preserve">1995 - 1999 </t>
  </si>
  <si>
    <r>
      <rPr>
        <b/>
        <sz val="10"/>
        <color theme="0"/>
        <rFont val="Calibri"/>
        <family val="2"/>
      </rPr>
      <t>≥</t>
    </r>
    <r>
      <rPr>
        <b/>
        <sz val="10"/>
        <color theme="0"/>
        <rFont val="Arial"/>
        <family val="2"/>
      </rPr>
      <t xml:space="preserve"> $1 Billion</t>
    </r>
  </si>
  <si>
    <t>Percent
of Total</t>
  </si>
  <si>
    <t>Fiscal
Year</t>
  </si>
  <si>
    <t xml:space="preserve">Fiscal
Year </t>
  </si>
  <si>
    <t>- The annual numbers of trusteed terminations shown in this table may differ from those reported elsewhere as they reflect the fiscal year of plan termination rather than the fiscal year in which the loss was incurred.</t>
  </si>
  <si>
    <t xml:space="preserve"> Total </t>
  </si>
  <si>
    <r>
      <t xml:space="preserve">Net 
Claims 
</t>
    </r>
    <r>
      <rPr>
        <i/>
        <sz val="9"/>
        <color theme="0"/>
        <rFont val="Arial"/>
        <family val="2"/>
      </rPr>
      <t>($ millions)</t>
    </r>
  </si>
  <si>
    <r>
      <t xml:space="preserve">Recoveries 
</t>
    </r>
    <r>
      <rPr>
        <i/>
        <sz val="9"/>
        <color theme="0"/>
        <rFont val="Arial"/>
        <family val="2"/>
      </rPr>
      <t>($ millions)</t>
    </r>
  </si>
  <si>
    <r>
      <t xml:space="preserve">Claims 
</t>
    </r>
    <r>
      <rPr>
        <i/>
        <sz val="9"/>
        <color theme="0"/>
        <rFont val="Arial"/>
        <family val="2"/>
      </rPr>
      <t>($ millions)</t>
    </r>
  </si>
  <si>
    <r>
      <t xml:space="preserve">Liabilities 
</t>
    </r>
    <r>
      <rPr>
        <i/>
        <sz val="9"/>
        <color theme="0"/>
        <rFont val="Arial"/>
        <family val="2"/>
      </rPr>
      <t>($ millions)</t>
    </r>
  </si>
  <si>
    <t>Trusteed Termination Data</t>
  </si>
  <si>
    <r>
      <rPr>
        <b/>
        <sz val="10"/>
        <color theme="0"/>
        <rFont val="Calibri"/>
        <family val="2"/>
      </rPr>
      <t>≥</t>
    </r>
    <r>
      <rPr>
        <b/>
        <sz val="6"/>
        <color theme="0"/>
        <rFont val="Arial"/>
        <family val="2"/>
      </rPr>
      <t xml:space="preserve"> </t>
    </r>
    <r>
      <rPr>
        <b/>
        <sz val="10"/>
        <color theme="0"/>
        <rFont val="Arial"/>
        <family val="2"/>
      </rPr>
      <t>75%</t>
    </r>
  </si>
  <si>
    <t xml:space="preserve">50% - 74%  </t>
  </si>
  <si>
    <t xml:space="preserve">25% - 49%  </t>
  </si>
  <si>
    <t xml:space="preserve">&lt; 25% </t>
  </si>
  <si>
    <t xml:space="preserve">Percent
of Total   </t>
  </si>
  <si>
    <t>Funded Ratio</t>
  </si>
  <si>
    <t>≥ 75%</t>
  </si>
  <si>
    <t xml:space="preserve">50% - 74% </t>
  </si>
  <si>
    <t xml:space="preserve">25% - 49% </t>
  </si>
  <si>
    <t>&lt; 25%</t>
  </si>
  <si>
    <t xml:space="preserve">&lt; $1 Million </t>
  </si>
  <si>
    <t>Funded
Ratio</t>
  </si>
  <si>
    <t xml:space="preserve">Percent
of Total </t>
  </si>
  <si>
    <t>≥ 10,000</t>
  </si>
  <si>
    <t xml:space="preserve">5,000-9,999 </t>
  </si>
  <si>
    <t xml:space="preserve">1,000-4,999 </t>
  </si>
  <si>
    <t xml:space="preserve">100-999 </t>
  </si>
  <si>
    <t xml:space="preserve">&lt; 100 </t>
  </si>
  <si>
    <t>Amount</t>
  </si>
  <si>
    <t>Vested Participants</t>
  </si>
  <si>
    <t xml:space="preserve">5,000 - 9,999 </t>
  </si>
  <si>
    <t xml:space="preserve">1,000 - 4,999 </t>
  </si>
  <si>
    <t xml:space="preserve">100 - 999 </t>
  </si>
  <si>
    <t xml:space="preserve">25 - 99 </t>
  </si>
  <si>
    <t xml:space="preserve">&lt; 25 </t>
  </si>
  <si>
    <t xml:space="preserve">$100 - $999 Million </t>
  </si>
  <si>
    <t>Claim Size</t>
  </si>
  <si>
    <t xml:space="preserve">25-99 </t>
  </si>
  <si>
    <r>
      <rPr>
        <b/>
        <sz val="10"/>
        <color theme="0"/>
        <rFont val="Calibri"/>
        <family val="2"/>
      </rPr>
      <t>≥</t>
    </r>
    <r>
      <rPr>
        <b/>
        <sz val="10"/>
        <color theme="0"/>
        <rFont val="Arial"/>
        <family val="2"/>
      </rPr>
      <t xml:space="preserve"> 75%</t>
    </r>
  </si>
  <si>
    <t xml:space="preserve">    50%-74%</t>
  </si>
  <si>
    <t xml:space="preserve">    25%-49%</t>
  </si>
  <si>
    <t>- Industry classifications for PBGC claims are based on the principal business activity codes used in the North American Industry Classification System.</t>
  </si>
  <si>
    <t xml:space="preserve">NON-PROFIT ORGANIZATIONS </t>
  </si>
  <si>
    <t xml:space="preserve">Other Services </t>
  </si>
  <si>
    <t xml:space="preserve">Health Care </t>
  </si>
  <si>
    <t xml:space="preserve">SERVICES </t>
  </si>
  <si>
    <t xml:space="preserve">FINANCE, INSURANCE, AND REAL ESTATE </t>
  </si>
  <si>
    <t xml:space="preserve">RETAIL TRADE </t>
  </si>
  <si>
    <t xml:space="preserve">WHOLESALE TRADE </t>
  </si>
  <si>
    <t xml:space="preserve">INFORMATION </t>
  </si>
  <si>
    <t xml:space="preserve">Public Utilities </t>
  </si>
  <si>
    <t xml:space="preserve">Other Transportation </t>
  </si>
  <si>
    <t xml:space="preserve">Air Transportation </t>
  </si>
  <si>
    <t xml:space="preserve">TRANSPORTATION AND PUBLIC UTILITIES </t>
  </si>
  <si>
    <t xml:space="preserve">Other Manufacturing </t>
  </si>
  <si>
    <t xml:space="preserve">Primary Metals </t>
  </si>
  <si>
    <t xml:space="preserve">Petroleum and Coal Products </t>
  </si>
  <si>
    <t xml:space="preserve">Paper Manufacturing </t>
  </si>
  <si>
    <t xml:space="preserve">Motor Vehicle Equipment </t>
  </si>
  <si>
    <t xml:space="preserve">Machinery Manufacturing </t>
  </si>
  <si>
    <t xml:space="preserve">Food and Tobacco Products </t>
  </si>
  <si>
    <t xml:space="preserve">Fabricated Metal Products </t>
  </si>
  <si>
    <t xml:space="preserve">Electrical Equipment </t>
  </si>
  <si>
    <t xml:space="preserve">Computer and Electronic Products </t>
  </si>
  <si>
    <t xml:space="preserve">Chemical and Allied Products </t>
  </si>
  <si>
    <t xml:space="preserve">MANUFACTURING </t>
  </si>
  <si>
    <t xml:space="preserve">AGRICULTURE, MINING, AND CONSTRUCTION </t>
  </si>
  <si>
    <t>Total Claims</t>
  </si>
  <si>
    <t>- Excludes participants in plans that are in probable termination status as of end of fiscal year.</t>
  </si>
  <si>
    <t xml:space="preserve">                                                          </t>
  </si>
  <si>
    <r>
      <t xml:space="preserve">Total
</t>
    </r>
    <r>
      <rPr>
        <i/>
        <sz val="9"/>
        <color theme="0"/>
        <rFont val="Arial"/>
        <family val="2"/>
      </rPr>
      <t>($ millions)</t>
    </r>
  </si>
  <si>
    <r>
      <t xml:space="preserve">Average
Payment
</t>
    </r>
    <r>
      <rPr>
        <i/>
        <sz val="9"/>
        <color theme="0"/>
        <rFont val="Arial"/>
        <family val="2"/>
      </rPr>
      <t>(per payee)</t>
    </r>
  </si>
  <si>
    <t>All Payments</t>
  </si>
  <si>
    <r>
      <t xml:space="preserve">Lump-Sum Payments </t>
    </r>
    <r>
      <rPr>
        <b/>
        <vertAlign val="superscript"/>
        <sz val="12"/>
        <color theme="0"/>
        <rFont val="Arial"/>
        <family val="2"/>
      </rPr>
      <t>1</t>
    </r>
  </si>
  <si>
    <t>Periodic Pension Payments</t>
  </si>
  <si>
    <t xml:space="preserve">Subtotal </t>
  </si>
  <si>
    <t xml:space="preserve">1990 to 1994 </t>
  </si>
  <si>
    <t xml:space="preserve">1985 to 1989 </t>
  </si>
  <si>
    <t xml:space="preserve">1980 to 1984 </t>
  </si>
  <si>
    <t xml:space="preserve">Prior to 1980 </t>
  </si>
  <si>
    <r>
      <t>Median 
Benefit Payment</t>
    </r>
    <r>
      <rPr>
        <b/>
        <vertAlign val="superscript"/>
        <sz val="10"/>
        <color theme="0"/>
        <rFont val="Arial"/>
        <family val="2"/>
      </rPr>
      <t>1</t>
    </r>
  </si>
  <si>
    <r>
      <t>Average 
Benefit
Payment</t>
    </r>
    <r>
      <rPr>
        <b/>
        <vertAlign val="superscript"/>
        <sz val="10"/>
        <color theme="0"/>
        <rFont val="Arial"/>
        <family val="2"/>
      </rPr>
      <t>1</t>
    </r>
  </si>
  <si>
    <t>Fiscal Year 
of Plan 
Termination</t>
  </si>
  <si>
    <t>- Beginning with the 2016 data tables, plan size was determined as of the Date of Plan Trusteeship. Prior to the 2016 Tables, plan size had been based on current participant counts.</t>
  </si>
  <si>
    <t xml:space="preserve">10,000 - 24,999 </t>
  </si>
  <si>
    <t xml:space="preserve">500 - 999 </t>
  </si>
  <si>
    <t xml:space="preserve">100 - 499 </t>
  </si>
  <si>
    <r>
      <t xml:space="preserve">Periodic Payments
</t>
    </r>
    <r>
      <rPr>
        <i/>
        <sz val="9"/>
        <color theme="0"/>
        <rFont val="Arial"/>
        <family val="2"/>
      </rPr>
      <t>($ millions)</t>
    </r>
  </si>
  <si>
    <t>Periodic Payees</t>
  </si>
  <si>
    <t>- Ages are calculated as of the last day of the fiscal year.</t>
  </si>
  <si>
    <r>
      <t>Average Benefit Payment</t>
    </r>
    <r>
      <rPr>
        <b/>
        <vertAlign val="superscript"/>
        <sz val="10"/>
        <color theme="0"/>
        <rFont val="Arial"/>
        <family val="2"/>
      </rPr>
      <t>1</t>
    </r>
  </si>
  <si>
    <t>Periodic
Payees</t>
  </si>
  <si>
    <t>Female</t>
  </si>
  <si>
    <t>Male</t>
  </si>
  <si>
    <t>Age</t>
  </si>
  <si>
    <t xml:space="preserve">- Industry classifications are based on principal business activity code used in the North American Industry Classification System. </t>
  </si>
  <si>
    <t xml:space="preserve">Other Transportation  </t>
  </si>
  <si>
    <t xml:space="preserve">Machinery and Computer Equipment </t>
  </si>
  <si>
    <t>Periodic Payments</t>
  </si>
  <si>
    <t xml:space="preserve">$2,500 or More </t>
  </si>
  <si>
    <t xml:space="preserve">$2,000 - $2,499 </t>
  </si>
  <si>
    <t xml:space="preserve">$1,500 - $1,999 </t>
  </si>
  <si>
    <t xml:space="preserve">$1,000 - $1,499 </t>
  </si>
  <si>
    <t xml:space="preserve">$750 - $999 </t>
  </si>
  <si>
    <t xml:space="preserve">$600 - $749 </t>
  </si>
  <si>
    <t xml:space="preserve">$550 - $599 </t>
  </si>
  <si>
    <t xml:space="preserve">$500 - $549 </t>
  </si>
  <si>
    <t xml:space="preserve">$450 - $499 </t>
  </si>
  <si>
    <t xml:space="preserve">$400 - $449 </t>
  </si>
  <si>
    <t xml:space="preserve">$350 - $399 </t>
  </si>
  <si>
    <t xml:space="preserve">$300 - $349 </t>
  </si>
  <si>
    <t xml:space="preserve">$250 - $299 </t>
  </si>
  <si>
    <t xml:space="preserve">$200 - $249 </t>
  </si>
  <si>
    <t xml:space="preserve">$150 - $199 </t>
  </si>
  <si>
    <t xml:space="preserve">$100 - $149 </t>
  </si>
  <si>
    <t xml:space="preserve">$50 - $99 </t>
  </si>
  <si>
    <t>Monthly Payment</t>
  </si>
  <si>
    <t xml:space="preserve">Less than $50 </t>
  </si>
  <si>
    <r>
      <t xml:space="preserve">Net Positions 
</t>
    </r>
    <r>
      <rPr>
        <i/>
        <sz val="9"/>
        <color theme="0"/>
        <rFont val="Arial"/>
        <family val="2"/>
      </rPr>
      <t>($ millions)</t>
    </r>
  </si>
  <si>
    <r>
      <t xml:space="preserve">Liabilities 
</t>
    </r>
    <r>
      <rPr>
        <i/>
        <sz val="9"/>
        <color theme="0"/>
        <rFont val="Arial"/>
        <family val="2"/>
      </rPr>
      <t>($ millions)</t>
    </r>
    <r>
      <rPr>
        <b/>
        <sz val="9"/>
        <color theme="0"/>
        <rFont val="Arial"/>
        <family val="2"/>
      </rPr>
      <t xml:space="preserve"> </t>
    </r>
  </si>
  <si>
    <t>* Less than $500,000.</t>
  </si>
  <si>
    <r>
      <t xml:space="preserve">  2009 </t>
    </r>
    <r>
      <rPr>
        <b/>
        <vertAlign val="superscript"/>
        <sz val="10"/>
        <rFont val="Arial"/>
        <family val="2"/>
      </rPr>
      <t>1</t>
    </r>
  </si>
  <si>
    <r>
      <t xml:space="preserve">Administrative &amp; 
Investment Expenses
</t>
    </r>
    <r>
      <rPr>
        <i/>
        <sz val="9"/>
        <color theme="0"/>
        <rFont val="Arial"/>
        <family val="2"/>
      </rPr>
      <t>($ millions)</t>
    </r>
  </si>
  <si>
    <r>
      <t xml:space="preserve">Total 
Premium 
Revenue
</t>
    </r>
    <r>
      <rPr>
        <i/>
        <sz val="9"/>
        <color theme="0"/>
        <rFont val="Arial"/>
        <family val="2"/>
      </rPr>
      <t>($ millions)</t>
    </r>
  </si>
  <si>
    <r>
      <t xml:space="preserve">On or after December 22, 2000 </t>
    </r>
    <r>
      <rPr>
        <b/>
        <vertAlign val="superscript"/>
        <sz val="10"/>
        <rFont val="Arial"/>
        <family val="2"/>
      </rPr>
      <t>2</t>
    </r>
  </si>
  <si>
    <t>September 27, 1980 to
December 21, 2000</t>
  </si>
  <si>
    <r>
      <rPr>
        <b/>
        <sz val="10"/>
        <color theme="0"/>
        <rFont val="Arial"/>
        <family val="2"/>
      </rPr>
      <t>Maximum Annual 
Guarantee</t>
    </r>
    <r>
      <rPr>
        <b/>
        <sz val="12"/>
        <color theme="0"/>
        <rFont val="Arial"/>
        <family val="2"/>
      </rPr>
      <t xml:space="preserve"> 
</t>
    </r>
    <r>
      <rPr>
        <i/>
        <sz val="9"/>
        <color theme="0"/>
        <rFont val="Arial"/>
        <family val="2"/>
      </rPr>
      <t>(30 Years of Service)</t>
    </r>
    <r>
      <rPr>
        <vertAlign val="superscript"/>
        <sz val="9"/>
        <color theme="0"/>
        <rFont val="Arial"/>
        <family val="2"/>
      </rPr>
      <t xml:space="preserve"> 1</t>
    </r>
  </si>
  <si>
    <r>
      <t xml:space="preserve">Maximum Monthly 
Guarantee 
</t>
    </r>
    <r>
      <rPr>
        <i/>
        <sz val="9"/>
        <color theme="0"/>
        <rFont val="Arial"/>
        <family val="2"/>
      </rPr>
      <t>(30 Years of Service)</t>
    </r>
    <r>
      <rPr>
        <i/>
        <vertAlign val="superscript"/>
        <sz val="9"/>
        <color theme="0"/>
        <rFont val="Arial"/>
        <family val="2"/>
      </rPr>
      <t xml:space="preserve"> </t>
    </r>
    <r>
      <rPr>
        <vertAlign val="superscript"/>
        <sz val="9"/>
        <color theme="0"/>
        <rFont val="Arial"/>
        <family val="2"/>
      </rPr>
      <t>1</t>
    </r>
  </si>
  <si>
    <t>Monthly Benefit Formula</t>
  </si>
  <si>
    <t>Date of Plan Insolvency</t>
  </si>
  <si>
    <t>2008 - 2012</t>
  </si>
  <si>
    <r>
      <t xml:space="preserve">$8.00 </t>
    </r>
    <r>
      <rPr>
        <vertAlign val="superscript"/>
        <sz val="10"/>
        <rFont val="Arial"/>
        <family val="2"/>
      </rPr>
      <t>1</t>
    </r>
  </si>
  <si>
    <t>2006 - 2007</t>
  </si>
  <si>
    <t>September 27, 1988 - December 31, 2005</t>
  </si>
  <si>
    <t>September 27, 1986 - September 26, 1988</t>
  </si>
  <si>
    <t>September 27, 1984 - September 26, 1986</t>
  </si>
  <si>
    <t>September 27, 1980 - September 26, 1984</t>
  </si>
  <si>
    <t>$0.50 for plan years beginning in September, 1979, 
growing gradually to $1.00 for plan years beginning
September 1, 1980 to September 26, 1980</t>
  </si>
  <si>
    <t>September 1, 1979 - September 26, 1980</t>
  </si>
  <si>
    <t>September 2, 1974 - August  31, 1979</t>
  </si>
  <si>
    <r>
      <rPr>
        <b/>
        <sz val="10"/>
        <color theme="0"/>
        <rFont val="Arial"/>
        <family val="2"/>
      </rPr>
      <t>Premium Rate</t>
    </r>
    <r>
      <rPr>
        <b/>
        <sz val="12"/>
        <color theme="0"/>
        <rFont val="Arial"/>
        <family val="2"/>
      </rPr>
      <t xml:space="preserve">
</t>
    </r>
    <r>
      <rPr>
        <i/>
        <sz val="9"/>
        <color theme="0"/>
        <rFont val="Arial"/>
        <family val="2"/>
      </rPr>
      <t>(per participant)</t>
    </r>
  </si>
  <si>
    <t>For Plan Years Beginning</t>
  </si>
  <si>
    <t>- "Other Manufacturing" includes "Apparel and Textile Mill Products" and "Rubber and Miscellaneous Plastics", which have been broken out in previous versions of this table prior to 2018.</t>
  </si>
  <si>
    <t>- Some recently terminated plans are still in the process of being added to PPS.  Because it is possible that some of those plans may have terminated before the current fiscal year, all terminated plans that are not yet in PPS are shown as a separate line item.</t>
  </si>
  <si>
    <t>Traditional</t>
  </si>
  <si>
    <r>
      <t xml:space="preserve">Number of
Deferred
Payees
</t>
    </r>
    <r>
      <rPr>
        <i/>
        <sz val="9"/>
        <color theme="0"/>
        <rFont val="Arial"/>
        <family val="2"/>
      </rPr>
      <t>(thousands)</t>
    </r>
  </si>
  <si>
    <t>Number
of Payees</t>
  </si>
  <si>
    <t>Number of
Deferred 
Payees</t>
  </si>
  <si>
    <t>The participant's years of service multiplied by the sum of
(a) and (b), where:
  (a) 100% of the first $5 of the monthly benefit accrual rate
  (b) 75% of the next $15 of the monthly benefit accrual rate</t>
  </si>
  <si>
    <t>The participant's years of service multiplied by the sum of
(a) and (b), where:
  (a) 100% of the first $11 of the monthly benefit accrual rate
  (b) 75% of the next $33 of the monthly benefit accrual rate</t>
  </si>
  <si>
    <r>
      <t xml:space="preserve">Total 
Premium Revenue 
</t>
    </r>
    <r>
      <rPr>
        <i/>
        <sz val="9"/>
        <color theme="0"/>
        <rFont val="Arial"/>
        <family val="2"/>
      </rPr>
      <t>($ millions)</t>
    </r>
  </si>
  <si>
    <r>
      <t xml:space="preserve">Benefit Payments 
</t>
    </r>
    <r>
      <rPr>
        <i/>
        <sz val="9"/>
        <color theme="0"/>
        <rFont val="Arial"/>
        <family val="2"/>
      </rPr>
      <t>($ millions)</t>
    </r>
  </si>
  <si>
    <r>
      <t xml:space="preserve">Administrative &amp;
Investment Expenses 
</t>
    </r>
    <r>
      <rPr>
        <i/>
        <sz val="10"/>
        <color theme="0"/>
        <rFont val="Arial"/>
        <family val="2"/>
      </rPr>
      <t>($ millions)</t>
    </r>
  </si>
  <si>
    <r>
      <rPr>
        <b/>
        <vertAlign val="superscript"/>
        <sz val="8"/>
        <rFont val="Arial"/>
        <family val="2"/>
      </rPr>
      <t>1</t>
    </r>
    <r>
      <rPr>
        <b/>
        <sz val="8"/>
        <rFont val="Arial"/>
        <family val="2"/>
      </rPr>
      <t xml:space="preserve"> Does not include 1986 termination of a Republic Steel plan sponsored by LTV. </t>
    </r>
  </si>
  <si>
    <r>
      <rPr>
        <b/>
        <vertAlign val="superscript"/>
        <sz val="8"/>
        <rFont val="Arial"/>
        <family val="2"/>
      </rPr>
      <t>1</t>
    </r>
    <r>
      <rPr>
        <b/>
        <sz val="8"/>
        <rFont val="Arial"/>
        <family val="2"/>
      </rPr>
      <t xml:space="preserve"> Lump-sum payments include cash-outs of pensions with de minimis present values and back payments to current pensioners.</t>
    </r>
  </si>
  <si>
    <r>
      <rPr>
        <b/>
        <vertAlign val="superscript"/>
        <sz val="8"/>
        <rFont val="Arial"/>
        <family val="2"/>
      </rPr>
      <t>2</t>
    </r>
    <r>
      <rPr>
        <b/>
        <sz val="8"/>
        <rFont val="Arial"/>
        <family val="2"/>
      </rPr>
      <t xml:space="preserve"> Since some payees received both pensions and lump-sum payments, total number of payees may be less than the sum of pensioners and lump-sum recipients.</t>
    </r>
  </si>
  <si>
    <r>
      <t>Transfer Appropriation Income for SFA</t>
    </r>
    <r>
      <rPr>
        <b/>
        <vertAlign val="superscript"/>
        <sz val="10"/>
        <color theme="0"/>
        <rFont val="Arial"/>
        <family val="2"/>
      </rPr>
      <t>2</t>
    </r>
    <r>
      <rPr>
        <b/>
        <sz val="10"/>
        <color theme="0"/>
        <rFont val="Arial"/>
        <family val="2"/>
      </rPr>
      <t xml:space="preserve">
</t>
    </r>
    <r>
      <rPr>
        <i/>
        <sz val="9"/>
        <color theme="0"/>
        <rFont val="Arial"/>
        <family val="2"/>
      </rPr>
      <t>($millions)</t>
    </r>
  </si>
  <si>
    <r>
      <t xml:space="preserve">Financial
Assistance (FA) Paid
</t>
    </r>
    <r>
      <rPr>
        <i/>
        <sz val="9"/>
        <color theme="0"/>
        <rFont val="Arial"/>
        <family val="2"/>
      </rPr>
      <t>($ millions)</t>
    </r>
  </si>
  <si>
    <r>
      <t>Special</t>
    </r>
    <r>
      <rPr>
        <b/>
        <vertAlign val="superscript"/>
        <sz val="10"/>
        <color theme="0"/>
        <rFont val="Arial"/>
        <family val="2"/>
      </rPr>
      <t>2</t>
    </r>
  </si>
  <si>
    <r>
      <rPr>
        <b/>
        <vertAlign val="superscript"/>
        <sz val="8"/>
        <rFont val="Arial"/>
        <family val="2"/>
      </rPr>
      <t>1</t>
    </r>
    <r>
      <rPr>
        <b/>
        <sz val="8"/>
        <rFont val="Arial"/>
        <family val="2"/>
      </rPr>
      <t xml:space="preserve"> Beginning in FY 2009, PBGC reports premium income net of bad debt expense for premium, interest, and penalties.</t>
    </r>
  </si>
  <si>
    <r>
      <rPr>
        <b/>
        <vertAlign val="superscript"/>
        <sz val="8"/>
        <rFont val="Arial"/>
        <family val="2"/>
      </rPr>
      <t>2</t>
    </r>
    <r>
      <rPr>
        <b/>
        <sz val="8"/>
        <rFont val="Arial"/>
        <family val="2"/>
      </rPr>
      <t xml:space="preserve"> Appropriation Income, representing funding from the U.S. Treasury’s General Fund, and special financial assistance payments to eligible plans were established under the Special Financial Assistance Program section of the American Rescue Plan Act of 2021.</t>
    </r>
  </si>
  <si>
    <r>
      <rPr>
        <b/>
        <vertAlign val="superscript"/>
        <sz val="8"/>
        <rFont val="Arial"/>
        <family val="2"/>
      </rPr>
      <t>1</t>
    </r>
    <r>
      <rPr>
        <b/>
        <sz val="8"/>
        <rFont val="Arial"/>
        <family val="2"/>
      </rPr>
      <t xml:space="preserve"> The formula presumes that the workers' monthly benefits are calculated by multiplying the monthly benefit accrual rate (a plan-specified dollar amount) times years of service. If the monthly benefit accrual rate prior to December 22, 2000, was less than $20 per year of service or if the accrual rate after December 21, 2000 is less than $44 per year of service then the maximum benefit guarantee for a participant with 30 years of service will be lower than the amounts shown.  Note that there is no cap on applicable years of service; 30 years was selected for illustrative purposes only.</t>
    </r>
  </si>
  <si>
    <r>
      <rPr>
        <b/>
        <vertAlign val="superscript"/>
        <sz val="8"/>
        <rFont val="Arial"/>
        <family val="2"/>
      </rPr>
      <t>2</t>
    </r>
    <r>
      <rPr>
        <b/>
        <sz val="8"/>
        <rFont val="Arial"/>
        <family val="2"/>
      </rPr>
      <t xml:space="preserve"> The increased guarantee does not apply to multiemployer plans that received financial aid from PBGC between December 22, 1999, and December 21, 2000. The original, lower monthly benefit guarantee continues to apply to participants in these plans.</t>
    </r>
  </si>
  <si>
    <t>Note:</t>
  </si>
  <si>
    <t xml:space="preserve">≥ 25,000 </t>
  </si>
  <si>
    <t>Pension Risk Transfer Tables</t>
  </si>
  <si>
    <t>Multiemployer Supplement Tables</t>
  </si>
  <si>
    <t>&lt; 250</t>
  </si>
  <si>
    <t>250 - 499</t>
  </si>
  <si>
    <t>Number of
Participants</t>
  </si>
  <si>
    <t>Number
of Plans</t>
  </si>
  <si>
    <t>PBGC Premium Tables</t>
  </si>
  <si>
    <t>Plan Funding Tables</t>
  </si>
  <si>
    <t>Regional/State Information and Maximum Guaranteed Benefits Tables</t>
  </si>
  <si>
    <t>PBGC Maximum Guaranteed Benefits and Premium Rate Tables</t>
  </si>
  <si>
    <r>
      <t xml:space="preserve">No. of Payees at 
End of Fiscal Year
</t>
    </r>
    <r>
      <rPr>
        <i/>
        <sz val="9"/>
        <color theme="0"/>
        <rFont val="Arial"/>
        <family val="2"/>
      </rPr>
      <t>(thousands)</t>
    </r>
  </si>
  <si>
    <r>
      <t xml:space="preserve">No. of Payees at
End of Fiscal Year
</t>
    </r>
    <r>
      <rPr>
        <i/>
        <sz val="9"/>
        <color theme="0"/>
        <rFont val="Arial"/>
        <family val="2"/>
      </rPr>
      <t>(thousands)</t>
    </r>
  </si>
  <si>
    <r>
      <t xml:space="preserve">No. of Payees at
End of Fiscal Year </t>
    </r>
    <r>
      <rPr>
        <b/>
        <vertAlign val="superscript"/>
        <sz val="10"/>
        <color theme="0"/>
        <rFont val="Arial"/>
        <family val="2"/>
      </rPr>
      <t>2</t>
    </r>
    <r>
      <rPr>
        <b/>
        <sz val="10"/>
        <color theme="0"/>
        <rFont val="Arial"/>
        <family val="2"/>
      </rPr>
      <t xml:space="preserve">
</t>
    </r>
    <r>
      <rPr>
        <i/>
        <sz val="9"/>
        <color theme="0"/>
        <rFont val="Arial"/>
        <family val="2"/>
      </rPr>
      <t>(thousands)</t>
    </r>
  </si>
  <si>
    <t>25-99</t>
  </si>
  <si>
    <t>- Claim amounts shown in this table are calculated on a plan basis and associated with fiscal year of plan termination for each plan.</t>
  </si>
  <si>
    <t>- Claim amounts are subject to change as PBGC completes its plan reviews.</t>
  </si>
  <si>
    <t>- Annual claims for the Top 10 Firms are summations of all claims in that fiscal year associated with the Top 10 Firms. See Table S-5 for a list of the Top 10 Firms with the largest claim amounts.</t>
  </si>
  <si>
    <r>
      <rPr>
        <b/>
        <vertAlign val="superscript"/>
        <sz val="8"/>
        <rFont val="Arial"/>
        <family val="2"/>
      </rPr>
      <t>1</t>
    </r>
    <r>
      <rPr>
        <b/>
        <sz val="8"/>
        <rFont val="Arial"/>
        <family val="2"/>
      </rPr>
      <t xml:space="preserve"> Determined using Consumer Price Index - Urban Consumers based on the fiscal year containing a plan's termination date.</t>
    </r>
  </si>
  <si>
    <t>- Values presented for Claims are the difference between liabilities and assets. See table S-3.</t>
  </si>
  <si>
    <t>- Due to rounding, numbers may not add up to totals and percentages may not add up to 100%.</t>
  </si>
  <si>
    <t>- Due to rounding, numbers may not add up to totals.</t>
  </si>
  <si>
    <t>- Due to rounding, numbers may not add up across columns.</t>
  </si>
  <si>
    <t xml:space="preserve">- Due to rounding, numbers may not add up across columns. </t>
  </si>
  <si>
    <t>- Claims calculations represent aggregated and average counts of plans, claims, and participants over the stated period.</t>
  </si>
  <si>
    <t>- Due to rounding, numbers and percentages may not add up to totals.</t>
  </si>
  <si>
    <t>Number of Participants</t>
  </si>
  <si>
    <t>Plan Size</t>
  </si>
  <si>
    <t>Analysis of Single-Employer Pension Plan Partial Risk Transfers (June 2024)</t>
  </si>
  <si>
    <t>2020 Multiemployer Administrative Expense Supplement (July 2024)</t>
  </si>
  <si>
    <r>
      <t>- PBGC Comprehensive Premium filings are due by the 15</t>
    </r>
    <r>
      <rPr>
        <vertAlign val="superscript"/>
        <sz val="10"/>
        <rFont val="Arial"/>
        <family val="2"/>
      </rPr>
      <t>th</t>
    </r>
    <r>
      <rPr>
        <sz val="10"/>
        <rFont val="Arial"/>
        <family val="2"/>
      </rPr>
      <t xml:space="preserve"> day of the 10</t>
    </r>
    <r>
      <rPr>
        <vertAlign val="superscript"/>
        <sz val="10"/>
        <rFont val="Arial"/>
        <family val="2"/>
      </rPr>
      <t>th</t>
    </r>
    <r>
      <rPr>
        <sz val="10"/>
        <rFont val="Arial"/>
        <family val="2"/>
      </rPr>
      <t xml:space="preserve"> full calendar month in the plan year.</t>
    </r>
  </si>
  <si>
    <t>- PBGC operational data (financial and benefit payments) is generally available at the end of PBGC’s fiscal year.</t>
  </si>
  <si>
    <t>Acknowledgements</t>
  </si>
  <si>
    <r>
      <rPr>
        <b/>
        <vertAlign val="superscript"/>
        <sz val="8"/>
        <rFont val="Arial"/>
        <family val="2"/>
      </rPr>
      <t>1</t>
    </r>
    <r>
      <rPr>
        <b/>
        <sz val="8"/>
        <rFont val="Arial"/>
        <family val="2"/>
      </rPr>
      <t xml:space="preserve"> Beginning in 2007, this rate is indexed based on changes in the national average wage index (as defined in section 209(k)(1) of the Social Security Act).  The indexed premium rate is rounded to the nearest multiple of $1. Premium rates for 2013 and again for 2015 were reset as a result of legislation, and continue to be indexed.</t>
    </r>
  </si>
  <si>
    <t>- Data in this table have been grouped on a firm basis and, except as noted, include all trusteed plans of each firm.</t>
  </si>
  <si>
    <t>Plan
Size</t>
  </si>
  <si>
    <t xml:space="preserve">Plan Size </t>
  </si>
  <si>
    <t>Retired</t>
  </si>
  <si>
    <t>Beneficiary</t>
  </si>
  <si>
    <r>
      <t xml:space="preserve">Periodic Payments </t>
    </r>
    <r>
      <rPr>
        <i/>
        <sz val="9"/>
        <color theme="0"/>
        <rFont val="Arial"/>
        <family val="2"/>
      </rPr>
      <t>($ millions)</t>
    </r>
  </si>
  <si>
    <t>Total All Plans</t>
  </si>
  <si>
    <t>All Other Plans</t>
  </si>
  <si>
    <t>Next 15 Firms</t>
  </si>
  <si>
    <t>Percent of Total</t>
  </si>
  <si>
    <t>Totals</t>
  </si>
  <si>
    <t>No. of
Plans</t>
  </si>
  <si>
    <t xml:space="preserve">$1 - $9 Million </t>
  </si>
  <si>
    <t xml:space="preserve">$10 - $99 Million </t>
  </si>
  <si>
    <t>Amount of
Claims</t>
  </si>
  <si>
    <t>No. of 
Plans</t>
  </si>
  <si>
    <t>Financial Assistance Payments Table</t>
  </si>
  <si>
    <t>Retirees</t>
  </si>
  <si>
    <t>1995 to 1999</t>
  </si>
  <si>
    <t>2000 to 2004</t>
  </si>
  <si>
    <t>2005 to 2009</t>
  </si>
  <si>
    <t>Subtotal</t>
  </si>
  <si>
    <t>- For purposes of this chart, Claims are defined as the difference between liabilities and assets without regard to recoveries from plan sponsors. See table S-3.</t>
  </si>
  <si>
    <r>
      <t xml:space="preserve">Average
Benefit
Payment </t>
    </r>
    <r>
      <rPr>
        <b/>
        <vertAlign val="superscript"/>
        <sz val="10"/>
        <color theme="0"/>
        <rFont val="Arial"/>
        <family val="2"/>
      </rPr>
      <t>3</t>
    </r>
  </si>
  <si>
    <r>
      <t xml:space="preserve">Median
Benefit
Payment </t>
    </r>
    <r>
      <rPr>
        <b/>
        <vertAlign val="superscript"/>
        <sz val="10"/>
        <color theme="0"/>
        <rFont val="Arial"/>
        <family val="2"/>
      </rPr>
      <t>3</t>
    </r>
  </si>
  <si>
    <t>- Claims are not limited to zero. Trusteed plans with assets greater than liabilities result in a negative claim amount.</t>
  </si>
  <si>
    <r>
      <t xml:space="preserve">Average Benefit Payment </t>
    </r>
    <r>
      <rPr>
        <b/>
        <vertAlign val="superscript"/>
        <sz val="10"/>
        <color theme="0"/>
        <rFont val="Arial"/>
        <family val="2"/>
      </rPr>
      <t>1</t>
    </r>
  </si>
  <si>
    <r>
      <t xml:space="preserve">Median Benefit Payment </t>
    </r>
    <r>
      <rPr>
        <b/>
        <vertAlign val="superscript"/>
        <sz val="10"/>
        <color theme="0"/>
        <rFont val="Arial"/>
        <family val="2"/>
      </rPr>
      <t>1</t>
    </r>
  </si>
  <si>
    <t xml:space="preserve"> Recently
Terminated Plans </t>
  </si>
  <si>
    <t>- Under the American Resue Plan Act of 2021, for plan years beginning after December 31, 2030, the premium rate will increase to $52 per participant.</t>
  </si>
  <si>
    <t>Standard 
Terminations 
Completed</t>
  </si>
  <si>
    <r>
      <t>Trusteed 
Terminations</t>
    </r>
    <r>
      <rPr>
        <b/>
        <vertAlign val="superscript"/>
        <sz val="10"/>
        <color theme="0"/>
        <rFont val="Arial"/>
        <family val="2"/>
      </rPr>
      <t xml:space="preserve"> 1</t>
    </r>
  </si>
  <si>
    <t>- In general, vested participant count is as of the date of plan termination.</t>
  </si>
  <si>
    <t>- Claims are not limited to zero. Hence, the small number of trusteed plans with assets greater than liabilities result in negative claim amounts.</t>
  </si>
  <si>
    <t>- Values presented for Claims are the difference between liabilities and assets and are determined on an individual plan basis. See table S-3.</t>
  </si>
  <si>
    <t>- Values presented for Claims used to determine funded ratios are the difference between liabilities and assets. See table S-3.</t>
  </si>
  <si>
    <r>
      <t xml:space="preserve">Amount of Initial Special
Financial Assistance Paid
</t>
    </r>
    <r>
      <rPr>
        <b/>
        <i/>
        <sz val="9"/>
        <color theme="0"/>
        <rFont val="Arial"/>
        <family val="2"/>
      </rPr>
      <t>($ millions)</t>
    </r>
  </si>
  <si>
    <r>
      <t xml:space="preserve">Amount of Supp 'l Special
Financial Assistance Paid
</t>
    </r>
    <r>
      <rPr>
        <b/>
        <i/>
        <sz val="9"/>
        <color theme="0"/>
        <rFont val="Arial"/>
        <family val="2"/>
      </rPr>
      <t>($ millions)</t>
    </r>
  </si>
  <si>
    <r>
      <t xml:space="preserve">Amount of Total Special
Financial Assistance Paid
</t>
    </r>
    <r>
      <rPr>
        <b/>
        <i/>
        <sz val="9"/>
        <color theme="0"/>
        <rFont val="Arial"/>
        <family val="2"/>
      </rPr>
      <t>($ millions)</t>
    </r>
  </si>
  <si>
    <r>
      <t xml:space="preserve">Amount of Special
Financial Assistance Paid
</t>
    </r>
    <r>
      <rPr>
        <b/>
        <i/>
        <sz val="9"/>
        <color theme="0"/>
        <rFont val="Arial"/>
        <family val="2"/>
      </rPr>
      <t>($ millions)</t>
    </r>
  </si>
  <si>
    <t>Plan Year(s) Beginning</t>
  </si>
  <si>
    <t>Flat-Rate Premium</t>
  </si>
  <si>
    <r>
      <t xml:space="preserve">Variable-Rate Premium </t>
    </r>
    <r>
      <rPr>
        <b/>
        <vertAlign val="superscript"/>
        <sz val="11"/>
        <color theme="0"/>
        <rFont val="Arial"/>
        <family val="2"/>
      </rPr>
      <t>1</t>
    </r>
  </si>
  <si>
    <t>Premium for Certain Terminated Plans</t>
  </si>
  <si>
    <t>Rate per Participant</t>
  </si>
  <si>
    <r>
      <t xml:space="preserve">Rate per $1,000 of Unfunded Vested Liabilities </t>
    </r>
    <r>
      <rPr>
        <b/>
        <vertAlign val="superscript"/>
        <sz val="10"/>
        <color theme="0"/>
        <rFont val="Arial"/>
        <family val="2"/>
      </rPr>
      <t>4</t>
    </r>
  </si>
  <si>
    <r>
      <t xml:space="preserve">Per-Participant Cap </t>
    </r>
    <r>
      <rPr>
        <b/>
        <vertAlign val="superscript"/>
        <sz val="10"/>
        <color theme="0"/>
        <rFont val="Arial"/>
        <family val="2"/>
      </rPr>
      <t>2</t>
    </r>
  </si>
  <si>
    <r>
      <t xml:space="preserve">Rate per Participant </t>
    </r>
    <r>
      <rPr>
        <i/>
        <sz val="9"/>
        <color theme="0"/>
        <rFont val="Arial"/>
        <family val="2"/>
      </rPr>
      <t>(applicable for three years)</t>
    </r>
  </si>
  <si>
    <t>9/2/1974 - 12/31/1977</t>
  </si>
  <si>
    <t>1978 - 1985</t>
  </si>
  <si>
    <t>1986 - 1987</t>
  </si>
  <si>
    <t>1988 - 1990</t>
  </si>
  <si>
    <t>1991 - 1993</t>
  </si>
  <si>
    <t>1994 - 1997</t>
  </si>
  <si>
    <r>
      <t xml:space="preserve">          $53</t>
    </r>
    <r>
      <rPr>
        <vertAlign val="superscript"/>
        <sz val="10"/>
        <rFont val="Arial"/>
        <family val="2"/>
      </rPr>
      <t>3</t>
    </r>
  </si>
  <si>
    <t>1998 - 2005</t>
  </si>
  <si>
    <t>No cap</t>
  </si>
  <si>
    <t>2010 - 2012</t>
  </si>
  <si>
    <r>
      <rPr>
        <b/>
        <vertAlign val="superscript"/>
        <sz val="8"/>
        <color rgb="FF000000"/>
        <rFont val="Arial"/>
        <family val="2"/>
      </rPr>
      <t>1</t>
    </r>
    <r>
      <rPr>
        <b/>
        <sz val="8"/>
        <color rgb="FF000000"/>
        <rFont val="Arial"/>
        <family val="2"/>
      </rPr>
      <t xml:space="preserve"> For plan years beginning in 1990 – 2007, plans that satisfied specified criteria regarding contribution requirements were exempt from the Variable Rate Premium (VRP).</t>
    </r>
  </si>
  <si>
    <r>
      <rPr>
        <b/>
        <vertAlign val="superscript"/>
        <sz val="8"/>
        <color rgb="FF000000"/>
        <rFont val="Arial"/>
        <family val="2"/>
      </rPr>
      <t xml:space="preserve">2 </t>
    </r>
    <r>
      <rPr>
        <b/>
        <sz val="8"/>
        <color rgb="FF000000"/>
        <rFont val="Arial"/>
        <family val="2"/>
      </rPr>
      <t>For plan years beginning after 2006, plans sponsored by small employers (generally fewer than 25 employees) qualify for an alternative cap (i.e., $5 times the square of the number of plan participants). For such plans, the maximum VRP owed is the lesser of the small-employer cap and the general VRP cap shown above.</t>
    </r>
  </si>
  <si>
    <r>
      <rPr>
        <b/>
        <vertAlign val="superscript"/>
        <sz val="8"/>
        <color rgb="FF000000"/>
        <rFont val="Arial"/>
        <family val="2"/>
      </rPr>
      <t>3</t>
    </r>
    <r>
      <rPr>
        <b/>
        <sz val="8"/>
        <color rgb="FF000000"/>
        <rFont val="Arial"/>
        <family val="2"/>
      </rPr>
      <t xml:space="preserve"> The Retirement Protection Act of 1994 phased out the $53 per-participant cap on VRP subject to a three-year transition period.  During the transition period, (i.e., for plan years beginning between 7/1/1994 and 6/30/1996), the VRP per-participant cap was equal to $53 plus a percentage of the difference between the uncapped per-participant VRP and $53.  For the 1997 plan year, the VRP cap only applied to Regulated Public Utility Plans. MAP-21 re-established a cap on the VRP that was first applied to plan years beginning in 2013.</t>
    </r>
  </si>
  <si>
    <r>
      <rPr>
        <b/>
        <vertAlign val="superscript"/>
        <sz val="8"/>
        <color rgb="FF000000"/>
        <rFont val="Arial"/>
        <family val="2"/>
      </rPr>
      <t>4</t>
    </r>
    <r>
      <rPr>
        <b/>
        <sz val="8"/>
        <color rgb="FF000000"/>
        <rFont val="Arial"/>
        <family val="2"/>
      </rPr>
      <t xml:space="preserve"> For plan years after 2023, inflationary indexing of the VRP rate is eliminated and the rate is frozen at $52 per $1,000 of unfunded vested liabilities.</t>
    </r>
  </si>
  <si>
    <t>Calendar Year of
Plan Termination</t>
  </si>
  <si>
    <t>Maximum Monthly
Guarantee</t>
  </si>
  <si>
    <t xml:space="preserve"> Maximum Annual
Guarantee</t>
  </si>
  <si>
    <t>- The Employee Retirement Income Security Act of 1974 (ERISA) mandates that the maximum guaranteed benefit be adjusted annually based on changes in the Social Security wage base.</t>
  </si>
  <si>
    <t>- The maximum guaranteed benefit  shown above is payable as a straight life annuity and applies to workers who retire at age 65.  The maximum guaranteed benefit is increased for retirement after age 65 and reduced for retirement before age 65.  The maximum guaranteed benefit is also adjusted for benefit payment forms other than a straight life annuity.</t>
  </si>
  <si>
    <t>- In some instances, where a pension plan has adequate resources or PBGC recovers sufficient amounts, a participant may receive benefits in excess of the maximum guaranteed benefit.</t>
  </si>
  <si>
    <t>- The Pension Protection Act of 2006 provides that if a plan terminates while the sponsor is in a bankruptcy entered into after September 16, 2006, the applicable guarantees will generally be those for the year the sponsor entered bankruptcy regardless of the year the plan actually terminates.</t>
  </si>
  <si>
    <t>Source: PBGC List of Special Financial Assistance Applications</t>
  </si>
  <si>
    <t xml:space="preserve">There are three major data sources used for the PBGC Data Tables –  Form 5500 filings, PBGC Premium filings, and the PBGC operational data. Due to the differing availability of source data, which is outlined below, and to provide the most recent data whenever possible, each data table may have different end years.  </t>
  </si>
  <si>
    <t>Recent Supplemental Reports for PBGC's Single-Employer &amp; Multiemployer Programs</t>
  </si>
  <si>
    <t>The information shown in the Pension Insurance Data Tables provides current and historical information that allows the reader to identify trends in PBGC-insured defined benefit plans and is commonly used for research and to inform policy makers involved with new retirement legislation. The data tables are used by policy makers, academia, plan sponsors, and professionals.</t>
  </si>
  <si>
    <t>- The number of plans and claim amounts are subject to change as PBGC completes its plan reviews.</t>
  </si>
  <si>
    <t xml:space="preserve">Avg Per 
Vested
Participant </t>
  </si>
  <si>
    <t>Avg Per 
Vested
Participant</t>
  </si>
  <si>
    <t>Sources:  PBGC Fiscal Year Closing File(s) and PBGC 1999 Pension Insurance Data Book, Table S-10 (years 1975-1999)</t>
  </si>
  <si>
    <t xml:space="preserve">Source: PBGC Fiscal Year Closing File(s)
</t>
  </si>
  <si>
    <t>Source:  PBGC Fiscal Year Closing File(s)</t>
  </si>
  <si>
    <t>Sources:  PBGC Fiscal Year Closing File(s) and Bureau of Labor Statistics</t>
  </si>
  <si>
    <t>Source: PBGC Fiscal Year Closing File(s)</t>
  </si>
  <si>
    <t>- The number of plans, number of vested participants, and claim amounts are subject to change as PBGC completes its plan reviews.</t>
  </si>
  <si>
    <t>- Trusteed plan counts and claim amounts are subject to change as PBGC completes its plan reviews.</t>
  </si>
  <si>
    <t>- The number of vested participants is subject to change as PBGC completes its plan reviews.</t>
  </si>
  <si>
    <t xml:space="preserve">* </t>
  </si>
  <si>
    <t xml:space="preserve"> Younger than 60 </t>
  </si>
  <si>
    <t xml:space="preserve"> Age 60 to  64 </t>
  </si>
  <si>
    <t xml:space="preserve"> Age 65 to  69 </t>
  </si>
  <si>
    <t xml:space="preserve"> Age 70 to  74 </t>
  </si>
  <si>
    <t xml:space="preserve"> Age 75 to  79 </t>
  </si>
  <si>
    <t xml:space="preserve"> Age 80 to  84 </t>
  </si>
  <si>
    <t xml:space="preserve"> Age 85 and Older </t>
  </si>
  <si>
    <t>Sources:  PBGC Fiscal Year Closing File(s) and data provided by PBGC’s Payment System</t>
  </si>
  <si>
    <r>
      <rPr>
        <b/>
        <vertAlign val="superscript"/>
        <sz val="8"/>
        <rFont val="Arial"/>
        <family val="2"/>
      </rPr>
      <t>1</t>
    </r>
    <r>
      <rPr>
        <b/>
        <sz val="8"/>
        <rFont val="Arial"/>
        <family val="2"/>
      </rPr>
      <t xml:space="preserve"> Average and median benefit payments are determined using reported benefit payment amounts and do not take into account payment frequencies.</t>
    </r>
  </si>
  <si>
    <r>
      <rPr>
        <b/>
        <vertAlign val="superscript"/>
        <sz val="8"/>
        <rFont val="Arial"/>
        <family val="2"/>
      </rPr>
      <t>1</t>
    </r>
    <r>
      <rPr>
        <b/>
        <sz val="8"/>
        <rFont val="Arial"/>
        <family val="2"/>
      </rPr>
      <t xml:space="preserve"> Average and median benefit payments are determined using reported benefit payment amounts, including one-time payments, and do not take into account periodic payment frequencies.</t>
    </r>
  </si>
  <si>
    <r>
      <rPr>
        <b/>
        <vertAlign val="superscript"/>
        <sz val="8"/>
        <rFont val="Arial"/>
        <family val="2"/>
      </rPr>
      <t>3</t>
    </r>
    <r>
      <rPr>
        <b/>
        <sz val="8"/>
        <rFont val="Arial"/>
        <family val="2"/>
      </rPr>
      <t xml:space="preserve"> Average and median benefit payments are determined using reported benefit payment amounts and do not take into account payment frequencies.</t>
    </r>
  </si>
  <si>
    <t>Fiscal Year 2025</t>
  </si>
  <si>
    <t>Fiscal Years 2022-2025</t>
  </si>
  <si>
    <r>
      <rPr>
        <b/>
        <sz val="12"/>
        <color theme="0"/>
        <rFont val="Arial"/>
        <family val="2"/>
      </rPr>
      <t>Inflation Adjusted Claims</t>
    </r>
    <r>
      <rPr>
        <b/>
        <vertAlign val="superscript"/>
        <sz val="12"/>
        <color theme="0"/>
        <rFont val="Arial"/>
        <family val="2"/>
      </rPr>
      <t>1</t>
    </r>
    <r>
      <rPr>
        <b/>
        <sz val="12"/>
        <color theme="0"/>
        <rFont val="Arial"/>
        <family val="2"/>
      </rPr>
      <t xml:space="preserve"> </t>
    </r>
    <r>
      <rPr>
        <b/>
        <sz val="10"/>
        <color theme="0"/>
        <rFont val="Arial"/>
        <family val="2"/>
      </rPr>
      <t xml:space="preserve">
</t>
    </r>
    <r>
      <rPr>
        <i/>
        <sz val="9"/>
        <color theme="0"/>
        <rFont val="Arial"/>
        <family val="2"/>
      </rPr>
      <t>(2025 Dollars)</t>
    </r>
  </si>
  <si>
    <t>- Claims are not limited to zero. Trusteed plans with assets greater than liabilities result in negative claim amounts.</t>
  </si>
  <si>
    <t>- Due to rounding, percentages may not add up to 100%.</t>
  </si>
  <si>
    <r>
      <t xml:space="preserve">Benefit Payments
in 2025
</t>
    </r>
    <r>
      <rPr>
        <i/>
        <sz val="9"/>
        <color theme="0"/>
        <rFont val="Arial"/>
        <family val="2"/>
      </rPr>
      <t>($ millions)</t>
    </r>
  </si>
  <si>
    <t xml:space="preserve">    *</t>
  </si>
  <si>
    <t>Source:  PBGC Premium Filings</t>
  </si>
  <si>
    <t xml:space="preserve">Participants in
Plans with
Fewer than 250
Participants  </t>
  </si>
  <si>
    <t xml:space="preserve">Participants in
Plans with
250-499
Participants  </t>
  </si>
  <si>
    <t xml:space="preserve">Participants in
Plans with
500-999
Participants  </t>
  </si>
  <si>
    <t xml:space="preserve">Participants in
Plans with
1,000-2,499
Participants  </t>
  </si>
  <si>
    <t xml:space="preserve">Participants in
Plans with
2,500-4,999
Participants  </t>
  </si>
  <si>
    <t>Participants in
Plans with
5,000-9,999
Participants</t>
  </si>
  <si>
    <t xml:space="preserve">Participants in
Plans with
10,000 or More
Participants  </t>
  </si>
  <si>
    <t>Total Insured
Participants</t>
  </si>
  <si>
    <t>Year</t>
  </si>
  <si>
    <r>
      <t xml:space="preserve">Plan Size </t>
    </r>
    <r>
      <rPr>
        <i/>
        <sz val="10"/>
        <color theme="0"/>
        <rFont val="Arial"/>
        <family val="2"/>
      </rPr>
      <t>(in thousands)</t>
    </r>
  </si>
  <si>
    <t>Plans with
Fewer than 250 Participants</t>
  </si>
  <si>
    <t>Plans with
250-499 Participants</t>
  </si>
  <si>
    <t>Plans with
500-999 Participants</t>
  </si>
  <si>
    <t>Plans with
1,000-2,499 Participants</t>
  </si>
  <si>
    <t>Plans with
2,500-4,999 Participants</t>
  </si>
  <si>
    <t>Plans with
5,000-9,999 Participants</t>
  </si>
  <si>
    <t>Plans with
10,000 or More Participants</t>
  </si>
  <si>
    <t>Total Insured Plans</t>
  </si>
  <si>
    <t>S-1     Net Financial Position (1980-2025)</t>
  </si>
  <si>
    <t>S-2     PBGC Premium Revenue, Benefit Payments, and Expenses (1980-2025)</t>
  </si>
  <si>
    <t>S-3     PBGC Terminations and Claims (1975-2025)</t>
  </si>
  <si>
    <t>S-4     PBGC Claims (1975-2025)</t>
  </si>
  <si>
    <t>S-5     Top 10 Firms Presenting Claims (1975-2025)</t>
  </si>
  <si>
    <t>S-6     PBGC Trusteed Terminations and Claims by Fiscal Year and Claim Size (1975-2025)</t>
  </si>
  <si>
    <t>S-7     PBGC Trusteed Plans and Claims by Fiscal Year and Funded Ratio (1975-2025)</t>
  </si>
  <si>
    <t>S-8     PBGC Trusteed Plans and Claims by Claim Size and Funded Ratio (1975-2025)</t>
  </si>
  <si>
    <t>S-9     Average Claim per Vested Participant by Plan Size (1975-2025)</t>
  </si>
  <si>
    <t>S-10   PBGC Trusteed Plans and Claims by Fiscal Year and Plan Size (1975-2025)</t>
  </si>
  <si>
    <t>S-11   PBGC Trusteed Plans and Claims by Claim Size and Plan Size (1975-2025)</t>
  </si>
  <si>
    <t>S-12   PBGC Trusteed Plans and Claims by Funded Ratio and Plan Size (1975-2025)</t>
  </si>
  <si>
    <t>S-13   PBGC Claims by Industry (1975-2025)</t>
  </si>
  <si>
    <t>S-14   PBGC Benefit Payments, Payees, and Deferred Payees (1980-2025)</t>
  </si>
  <si>
    <t>S-15   PBGC Payees and Benefit Payments by Year of Plan Termination (Fiscal Year 2025)</t>
  </si>
  <si>
    <t>S-16   PBGC Periodic Payees and Benefit Payments by Trusteed Plan Size (Fiscal Year 2025)</t>
  </si>
  <si>
    <t>S-17   PBGC Periodic Payees and Average Benefit Payments by Age, Status, and Gender (Fiscal Year 2025)</t>
  </si>
  <si>
    <t>S-18   PBGC Periodic Payees and Benefit Payments by Monthly Payment Size and Status (Fiscal Year 2025)</t>
  </si>
  <si>
    <t>S-19   PBGC Periodic Payees and Benefit Payments by Industry (Fiscal Year 2025)</t>
  </si>
  <si>
    <t>S-20   PBGC-Insured Plan Participants (1980-2025)</t>
  </si>
  <si>
    <t>S-21   PBGC-Insured Plans (1980-2025)</t>
  </si>
  <si>
    <t>S-22   PBGC-Insured Plan Participants by Participant Status (1980-2023)</t>
  </si>
  <si>
    <t>S-23   PBGC-Insured Active Participants as a Percent of Private-Sector Wage and Salary Workers (1980-2023)</t>
  </si>
  <si>
    <t>S-24   PBGC-Insured Hybrid Plans by Plan Size (2001-2023)</t>
  </si>
  <si>
    <t>S-25   PBGC-Insured Hybrid Plan Participants by Plan Size (2001-2023)</t>
  </si>
  <si>
    <t>S-26   PBGC-Insured Plans by Status of Benefit Accruals and Participation Freeze (2008-2023)</t>
  </si>
  <si>
    <t>S-27   Active Participants in PBGC-Insured Plans by Status of Benefit Accruals and Whether a Plan is Open to New Entrants (2008-2023)</t>
  </si>
  <si>
    <t>S-28   PBGC-Insured Plans, Participants and Premiums by Industry (2024)</t>
  </si>
  <si>
    <t>S-29   PBGC's Historical Premium Rates (1974-2026)</t>
  </si>
  <si>
    <t>S-30   PBGC Premium Revenue (1980-2025)</t>
  </si>
  <si>
    <t>S-31   PBGC Premium Revenue by Plan Size and Premium Type (2024)</t>
  </si>
  <si>
    <t>S-32   PBGC-Insured Plans and Participants by Total Premium Paid (2024)</t>
  </si>
  <si>
    <t xml:space="preserve">S-33   PBGC-Insured Plans and Participants by Variable-Rate Premium Status (1992-2024) </t>
  </si>
  <si>
    <t>S-34   Aggregate Funding of PBGC-Insured Plans (1980-2023)</t>
  </si>
  <si>
    <t>S-35   Aggregate Funding of Underfunded PBGC-Insured Plans (1980-2023)</t>
  </si>
  <si>
    <t>S-36   Aggregate Funding of Overfunded PBGC-Insured Plans (1980-2023)</t>
  </si>
  <si>
    <t>S-37   Concentration of Underfunding in PBGC-Insured Plans (1990-2023)</t>
  </si>
  <si>
    <t xml:space="preserve">S-38   Plans, Participants, and Funding of PBGC-Insured Plans by Funding Ratio (2023) </t>
  </si>
  <si>
    <t>S-39   Various Measures of Underfunding in PBGC-Insured Plans (1992-2024)</t>
  </si>
  <si>
    <t>S-40   Funding of PBGC-Insured Plans by Industry (2023)</t>
  </si>
  <si>
    <t>S-41   Pension Funding Data for PBGC-Insured Plans by Region and State (2023)</t>
  </si>
  <si>
    <t>S-42   PBGC Pension Data by Region and State (2025)</t>
  </si>
  <si>
    <t>S-43   PBGC Maximum Guaranteed Benefits (1975-2026)</t>
  </si>
  <si>
    <t>S-44   Estimated Incidence Rates of Partial Risk Transfer Activity in PBGC-Insured Plans (2015-2024 Premium Reporting)</t>
  </si>
  <si>
    <t>S-45   Estimated Incidence Rates of Partial Risk Transfer Activity in PBGC-Insured Plans by Plan Size (2024 Premium Reporting)</t>
  </si>
  <si>
    <t>S-46   Estimated Incidence Rates of Partial Risk Transfer Activity in PBGC-Insured Plans by Plan Size - Hard Frozen Plans (2024 Premium Reporting)</t>
  </si>
  <si>
    <t>S-47   Estimated Incidence Rates of Partial Risk Transfer Activity in PBGC-Insured Plans by Plan Size - Plans with No Benefit Accrual or Participation Freeze (2024 Premium Reporting)</t>
  </si>
  <si>
    <t>S-48   Estimated Partial Risk Transfer Activity in PBGC-Insured Plans by Industry (2024 Premium Reporting)</t>
  </si>
  <si>
    <t>S-49   Estimated Cumulative Partial Risk Transfer Activity in PBGC-Insured Plans (2016-2024 Premium Reporting)</t>
  </si>
  <si>
    <t>M-1    Net Financial Position (1980-2025)</t>
  </si>
  <si>
    <t>M-2    PBGC Premium Revenue, Financial Assistance, and Expenses (1980-2025)</t>
  </si>
  <si>
    <t>M-3    PBGC Financial Assistance Payments (Post-MPPAA Plans and Special Financial Assistance, 1981-2025)</t>
  </si>
  <si>
    <t>M-4    PBGC-Insured Plan Participants (1980-2025)</t>
  </si>
  <si>
    <t>M-5    PBGC-Insured Plans (1980-2025)</t>
  </si>
  <si>
    <t>M-6    PBGC-Insured Plan Participants by Participant Status (1980-2023)</t>
  </si>
  <si>
    <t>M-7    PBGC-Insured Plans and Participants by Industry (2023)</t>
  </si>
  <si>
    <t>M-8    Aggregate Funding of PBGC-Insured Plans (1980-2023)</t>
  </si>
  <si>
    <t>M-9    Aggregate Funding of Underfunded PBGC-Insured Plans (1980-2023)</t>
  </si>
  <si>
    <t>M-10  Aggregate Funding of Overfunded PBGC-Insured Plans (1980-2023)</t>
  </si>
  <si>
    <t>M-11  Concentration of Underfunding in PBGC-Insured Plans (1990-2023)</t>
  </si>
  <si>
    <t>M-12  Plans, Participants, and Funding of PBGC-Insured Plans by Funding Ratio (2023)</t>
  </si>
  <si>
    <t>M-13  Funding of PBGC-Insured Plans by Industry (2023)</t>
  </si>
  <si>
    <t>M-14  PBGC Maximum Guaranteed Benefits (1980-2026)</t>
  </si>
  <si>
    <t>M-15  PBGC Historical Premium Rates (1974-2026)</t>
  </si>
  <si>
    <t>M-16  Participants by Plan Zone Status and Participant Status (2009-2023)</t>
  </si>
  <si>
    <t>M-17  Plans by Plan Zone Status (2009-2023)</t>
  </si>
  <si>
    <t>M-18  Administrative Expenses per Participant by Industry and Zone Status (2009-2023)</t>
  </si>
  <si>
    <t>M-19  Administrative Expenses as a Percent of Benefits Paid by Industry and Zone Status (2009-2023)</t>
  </si>
  <si>
    <t>2024 Pension Insurance Data Tables</t>
  </si>
  <si>
    <t>Note that references to Fiscal Year in the data tables are associated with PBGC's fiscal year ending September 30 (e.g., data for a 2025 Fiscal Year is for the year beginning October 1, 2024 and ending September 30, 2025). References to Plan Years are to a plan year beginning in that year (e.g., data for 2023 plan years includes a range of plans with plan years beginning January 2023 through December 2023).</t>
  </si>
  <si>
    <t>The primary authors of this installment were Michael Chow, Mike Lowenthal, and Phil Sarcona. Other staff within the Office of Policy and External Affairs provided assistance and review of this installment.</t>
  </si>
  <si>
    <t>Traditional Financial
Assistance (TFA)</t>
  </si>
  <si>
    <t>Special Financial Assistance (SFA)</t>
  </si>
  <si>
    <r>
      <t xml:space="preserve">Number of
Plans Receiving
TFA </t>
    </r>
    <r>
      <rPr>
        <b/>
        <vertAlign val="superscript"/>
        <sz val="10"/>
        <color theme="0"/>
        <rFont val="Arial"/>
        <family val="2"/>
      </rPr>
      <t>1</t>
    </r>
  </si>
  <si>
    <r>
      <rPr>
        <b/>
        <sz val="10"/>
        <color theme="0"/>
        <rFont val="Arial"/>
        <family val="2"/>
      </rPr>
      <t xml:space="preserve">Total
Amount
of TFA
</t>
    </r>
    <r>
      <rPr>
        <i/>
        <sz val="9"/>
        <color theme="0"/>
        <rFont val="Arial"/>
        <family val="2"/>
      </rPr>
      <t>($ millions)</t>
    </r>
  </si>
  <si>
    <r>
      <t xml:space="preserve">Plans Receiving 
a Lump-Sum Payment </t>
    </r>
    <r>
      <rPr>
        <b/>
        <vertAlign val="superscript"/>
        <sz val="10"/>
        <color theme="0"/>
        <rFont val="Arial"/>
        <family val="2"/>
      </rPr>
      <t>2</t>
    </r>
  </si>
  <si>
    <r>
      <t xml:space="preserve">Amount of 
Lump-Sum Payments
</t>
    </r>
    <r>
      <rPr>
        <i/>
        <sz val="9"/>
        <color theme="0"/>
        <rFont val="Arial"/>
        <family val="2"/>
      </rPr>
      <t>($ millions)</t>
    </r>
  </si>
  <si>
    <r>
      <t xml:space="preserve"> Plans Receiving Periodic Payments </t>
    </r>
    <r>
      <rPr>
        <b/>
        <vertAlign val="superscript"/>
        <sz val="10"/>
        <color theme="0"/>
        <rFont val="Arial"/>
        <family val="2"/>
      </rPr>
      <t>1</t>
    </r>
  </si>
  <si>
    <r>
      <t xml:space="preserve">Amount of Periodic Payments
</t>
    </r>
    <r>
      <rPr>
        <i/>
        <sz val="9"/>
        <color theme="0"/>
        <rFont val="Arial"/>
        <family val="2"/>
      </rPr>
      <t>($ millions)</t>
    </r>
  </si>
  <si>
    <t>Number of Plans that Repaid Past Financial Assistance</t>
  </si>
  <si>
    <r>
      <t xml:space="preserve">Repayments 
of Past
Financial 
Assistance </t>
    </r>
    <r>
      <rPr>
        <b/>
        <vertAlign val="superscript"/>
        <sz val="10"/>
        <color theme="0"/>
        <rFont val="Arial"/>
        <family val="2"/>
      </rPr>
      <t>3</t>
    </r>
    <r>
      <rPr>
        <b/>
        <sz val="10"/>
        <color theme="0"/>
        <rFont val="Arial"/>
        <family val="2"/>
      </rPr>
      <t xml:space="preserve">
</t>
    </r>
    <r>
      <rPr>
        <i/>
        <sz val="9"/>
        <color theme="0"/>
        <rFont val="Arial"/>
        <family val="2"/>
      </rPr>
      <t>($ millions)</t>
    </r>
  </si>
  <si>
    <t>Number of
Plans Receiving
SFA</t>
  </si>
  <si>
    <r>
      <t xml:space="preserve">Total 
Amount of SFA
</t>
    </r>
    <r>
      <rPr>
        <i/>
        <sz val="9"/>
        <color theme="0"/>
        <rFont val="Arial"/>
        <family val="2"/>
      </rPr>
      <t>($ millions)</t>
    </r>
  </si>
  <si>
    <t xml:space="preserve">1981 - 1994 </t>
  </si>
  <si>
    <r>
      <t>1</t>
    </r>
    <r>
      <rPr>
        <vertAlign val="superscript"/>
        <sz val="10"/>
        <rFont val="Arial"/>
        <family val="2"/>
      </rPr>
      <t>4</t>
    </r>
  </si>
  <si>
    <r>
      <t>3</t>
    </r>
    <r>
      <rPr>
        <vertAlign val="superscript"/>
        <sz val="10"/>
        <rFont val="Arial"/>
        <family val="2"/>
      </rPr>
      <t>4</t>
    </r>
  </si>
  <si>
    <r>
      <t>5</t>
    </r>
    <r>
      <rPr>
        <vertAlign val="superscript"/>
        <sz val="10"/>
        <rFont val="Arial"/>
        <family val="2"/>
      </rPr>
      <t>5</t>
    </r>
  </si>
  <si>
    <r>
      <t>43</t>
    </r>
    <r>
      <rPr>
        <vertAlign val="superscript"/>
        <sz val="10"/>
        <rFont val="Arial"/>
        <family val="2"/>
      </rPr>
      <t>6</t>
    </r>
  </si>
  <si>
    <r>
      <t>4</t>
    </r>
    <r>
      <rPr>
        <vertAlign val="superscript"/>
        <sz val="10"/>
        <rFont val="Arial"/>
        <family val="2"/>
      </rPr>
      <t>4</t>
    </r>
  </si>
  <si>
    <r>
      <t>7</t>
    </r>
    <r>
      <rPr>
        <vertAlign val="superscript"/>
        <sz val="10"/>
        <rFont val="Arial"/>
        <family val="2"/>
      </rPr>
      <t>7</t>
    </r>
  </si>
  <si>
    <r>
      <t>81</t>
    </r>
    <r>
      <rPr>
        <vertAlign val="superscript"/>
        <sz val="10"/>
        <color theme="1"/>
        <rFont val="Arial"/>
        <family val="2"/>
      </rPr>
      <t>8</t>
    </r>
  </si>
  <si>
    <r>
      <t>1</t>
    </r>
    <r>
      <rPr>
        <vertAlign val="superscript"/>
        <sz val="10"/>
        <rFont val="Arial"/>
        <family val="2"/>
      </rPr>
      <t>9</t>
    </r>
  </si>
  <si>
    <r>
      <t>9</t>
    </r>
    <r>
      <rPr>
        <vertAlign val="superscript"/>
        <sz val="10"/>
        <rFont val="Arial"/>
        <family val="2"/>
      </rPr>
      <t>9</t>
    </r>
  </si>
  <si>
    <r>
      <t xml:space="preserve">Total </t>
    </r>
    <r>
      <rPr>
        <b/>
        <vertAlign val="superscript"/>
        <sz val="10"/>
        <color theme="0"/>
        <rFont val="Arial"/>
        <family val="2"/>
      </rPr>
      <t>10</t>
    </r>
  </si>
  <si>
    <r>
      <rPr>
        <b/>
        <vertAlign val="superscript"/>
        <sz val="8"/>
        <rFont val="Arial"/>
        <family val="2"/>
      </rPr>
      <t>1</t>
    </r>
    <r>
      <rPr>
        <b/>
        <sz val="8"/>
        <rFont val="Arial"/>
        <family val="2"/>
      </rPr>
      <t xml:space="preserve"> A number of plans received financial assistance in more than one year.
</t>
    </r>
  </si>
  <si>
    <r>
      <rPr>
        <b/>
        <vertAlign val="superscript"/>
        <sz val="8"/>
        <rFont val="Arial"/>
        <family val="2"/>
      </rPr>
      <t>2</t>
    </r>
    <r>
      <rPr>
        <b/>
        <sz val="8"/>
        <rFont val="Arial"/>
        <family val="2"/>
      </rPr>
      <t xml:space="preserve"> Lump-sum payments were made to these insolvent multiemployer plans to facilitate mergers and closeouts.
</t>
    </r>
  </si>
  <si>
    <r>
      <rPr>
        <b/>
        <vertAlign val="superscript"/>
        <sz val="8"/>
        <rFont val="Arial"/>
        <family val="2"/>
      </rPr>
      <t>4</t>
    </r>
    <r>
      <rPr>
        <b/>
        <sz val="8"/>
        <rFont val="Arial"/>
        <family val="2"/>
      </rPr>
      <t xml:space="preserve"> These plans received periodic payments before receiving lump-sum payments.
</t>
    </r>
  </si>
  <si>
    <r>
      <rPr>
        <b/>
        <vertAlign val="superscript"/>
        <sz val="8"/>
        <rFont val="Arial"/>
        <family val="2"/>
      </rPr>
      <t>5</t>
    </r>
    <r>
      <rPr>
        <b/>
        <sz val="8"/>
        <rFont val="Arial"/>
        <family val="2"/>
      </rPr>
      <t xml:space="preserve"> Three of these five plans received periodic payments before receiving lump-sum payments.
</t>
    </r>
  </si>
  <si>
    <r>
      <rPr>
        <b/>
        <vertAlign val="superscript"/>
        <sz val="8"/>
        <rFont val="Arial"/>
        <family val="2"/>
      </rPr>
      <t>6</t>
    </r>
    <r>
      <rPr>
        <b/>
        <sz val="8"/>
        <rFont val="Arial"/>
        <family val="2"/>
      </rPr>
      <t xml:space="preserve"> Two of these plans received small lump-sum payments to finalize closeouts initiated in 2008.  These two plans are not included with plans receiving a lump-sum payment for 2009.
</t>
    </r>
  </si>
  <si>
    <r>
      <rPr>
        <b/>
        <vertAlign val="superscript"/>
        <sz val="8"/>
        <rFont val="Arial"/>
        <family val="2"/>
      </rPr>
      <t>7</t>
    </r>
    <r>
      <rPr>
        <b/>
        <sz val="8"/>
        <rFont val="Arial"/>
        <family val="2"/>
      </rPr>
      <t xml:space="preserve"> Six of these seven plans received periodic payments before receiving lump-sum payments.
</t>
    </r>
  </si>
  <si>
    <r>
      <rPr>
        <b/>
        <vertAlign val="superscript"/>
        <sz val="8"/>
        <rFont val="Arial"/>
        <family val="2"/>
      </rPr>
      <t>8</t>
    </r>
    <r>
      <rPr>
        <b/>
        <sz val="8"/>
        <rFont val="Arial"/>
        <family val="2"/>
      </rPr>
      <t xml:space="preserve"> Two additional plans received small lump-sum payments to finalize closeouts initiated in prior years. These two plans are not included with plans receiving a lump-sum for 2018.
</t>
    </r>
  </si>
  <si>
    <r>
      <rPr>
        <b/>
        <vertAlign val="superscript"/>
        <sz val="8"/>
        <rFont val="Arial"/>
        <family val="2"/>
      </rPr>
      <t>9</t>
    </r>
    <r>
      <rPr>
        <b/>
        <sz val="8"/>
        <rFont val="Arial"/>
        <family val="2"/>
      </rPr>
      <t xml:space="preserve"> Includes payments made due to PBGC's first facilitated merger under MPRA. PBGC paid three annual installments of $8.9M to the merged plan in fiscal years 2020, 2021, and 2022. The merged plan did not receive periodic payments before receiving lump-sum payments.</t>
    </r>
  </si>
  <si>
    <r>
      <rPr>
        <b/>
        <vertAlign val="superscript"/>
        <sz val="8"/>
        <rFont val="Arial"/>
        <family val="2"/>
      </rPr>
      <t xml:space="preserve">10 </t>
    </r>
    <r>
      <rPr>
        <b/>
        <sz val="8"/>
        <rFont val="Arial"/>
        <family val="2"/>
      </rPr>
      <t>Because a number of plans received financial assistance in multiple years, and the totals represent the historical count of plans that have ever received financial assistance, the plan totals are not necessarily a sum of the yearly data.</t>
    </r>
  </si>
  <si>
    <t>Sources: PBGC Annual Reports and internal calculations.</t>
  </si>
  <si>
    <t>- Sum of initial SFA paid and supplemental SFA paid may not add up to total SFA paid due to corrections for underpayment or overpayment of SFA in previous fiscal years.</t>
  </si>
  <si>
    <r>
      <rPr>
        <b/>
        <vertAlign val="superscript"/>
        <sz val="8"/>
        <rFont val="Arial"/>
        <family val="2"/>
      </rPr>
      <t>1</t>
    </r>
    <r>
      <rPr>
        <b/>
        <sz val="8"/>
        <rFont val="Arial"/>
        <family val="2"/>
      </rPr>
      <t xml:space="preserve"> Of the 137 plans that received SFA payments in fiscal years 2022-2025, 31 plans received both initial and supplemental payments.</t>
    </r>
  </si>
  <si>
    <r>
      <rPr>
        <b/>
        <vertAlign val="superscript"/>
        <sz val="8"/>
        <rFont val="Arial"/>
        <family val="2"/>
      </rPr>
      <t>1</t>
    </r>
    <r>
      <rPr>
        <b/>
        <sz val="8"/>
        <rFont val="Arial"/>
        <family val="2"/>
      </rPr>
      <t xml:space="preserve"> Of the 137 plans that received SFA payments in fiscal years 2022-2025, 31 plans received both initial and supplemental payments. </t>
    </r>
  </si>
  <si>
    <t>M-20  Special Financial Assistance Paid by Plan Size (Fiscal Year 2025 and Fiscal Years 2022-2025)</t>
  </si>
  <si>
    <t>M-21  Special Financial Assistance Paid by Industry (Fiscal Year 2025 and Fiscal Years 2022-2025)</t>
  </si>
  <si>
    <r>
      <t xml:space="preserve">Single-Employer
Program
</t>
    </r>
    <r>
      <rPr>
        <b/>
        <i/>
        <sz val="9"/>
        <color theme="0"/>
        <rFont val="Arial"/>
        <family val="2"/>
      </rPr>
      <t>($ in millions)</t>
    </r>
  </si>
  <si>
    <r>
      <t xml:space="preserve">Multiemployer
Program
</t>
    </r>
    <r>
      <rPr>
        <b/>
        <i/>
        <sz val="9"/>
        <color theme="0"/>
        <rFont val="Arial"/>
        <family val="2"/>
      </rPr>
      <t>($ in millions)</t>
    </r>
  </si>
  <si>
    <r>
      <t xml:space="preserve">Combined
Programs
</t>
    </r>
    <r>
      <rPr>
        <b/>
        <i/>
        <sz val="9"/>
        <color theme="0"/>
        <rFont val="Arial"/>
        <family val="2"/>
      </rPr>
      <t>($ in millions)</t>
    </r>
  </si>
  <si>
    <t xml:space="preserve">Fiscal Year 2025: </t>
  </si>
  <si>
    <t>Net Financial Position</t>
  </si>
  <si>
    <t>Total Assets</t>
  </si>
  <si>
    <t>Total Liabilities</t>
  </si>
  <si>
    <r>
      <t>Premium Revenue</t>
    </r>
    <r>
      <rPr>
        <b/>
        <vertAlign val="superscript"/>
        <sz val="10"/>
        <rFont val="Arial"/>
        <family val="2"/>
      </rPr>
      <t xml:space="preserve"> 1</t>
    </r>
  </si>
  <si>
    <t>Number of Insured Plans</t>
  </si>
  <si>
    <t>Number of Insured Participants</t>
  </si>
  <si>
    <t>18.4 M</t>
  </si>
  <si>
    <t>11.1 M</t>
  </si>
  <si>
    <t>29.5 M</t>
  </si>
  <si>
    <t>Change in number of plans Trusteed or Pending Trusteeship</t>
  </si>
  <si>
    <t xml:space="preserve">N/A </t>
  </si>
  <si>
    <r>
      <t>Change in Claims</t>
    </r>
    <r>
      <rPr>
        <b/>
        <vertAlign val="superscript"/>
        <sz val="10"/>
        <color theme="1"/>
        <rFont val="Arial"/>
        <family val="2"/>
      </rPr>
      <t xml:space="preserve"> 2</t>
    </r>
  </si>
  <si>
    <t xml:space="preserve">Total Number of  Payees </t>
  </si>
  <si>
    <t>Paid Directly</t>
  </si>
  <si>
    <r>
      <t xml:space="preserve">--- </t>
    </r>
    <r>
      <rPr>
        <vertAlign val="superscript"/>
        <sz val="10"/>
        <color theme="1"/>
        <rFont val="Arial"/>
        <family val="2"/>
      </rPr>
      <t>3</t>
    </r>
  </si>
  <si>
    <t>Paid Indirectly Through Traditional Financial Assistance</t>
  </si>
  <si>
    <t>Paid Indirectly Through Special Financial Assistance</t>
  </si>
  <si>
    <r>
      <t xml:space="preserve">444,902 </t>
    </r>
    <r>
      <rPr>
        <vertAlign val="superscript"/>
        <sz val="10"/>
        <rFont val="Arial"/>
        <family val="2"/>
      </rPr>
      <t>4</t>
    </r>
  </si>
  <si>
    <t>Total Benefit Payments</t>
  </si>
  <si>
    <t>Paid Directly to Payees</t>
  </si>
  <si>
    <t>Traditional Financial Assistance Granted</t>
  </si>
  <si>
    <t>Special Financial Assistance Granted</t>
  </si>
  <si>
    <t>Number of Plans Receiving Traditional Financial Assistance</t>
  </si>
  <si>
    <t>Number of Plans Receiving Special Financial Assistance</t>
  </si>
  <si>
    <t>Fiscal Years 1975-2025</t>
  </si>
  <si>
    <t>Plans Trusteed or Pending Trusteeship</t>
  </si>
  <si>
    <r>
      <t>Amount of Claims</t>
    </r>
    <r>
      <rPr>
        <b/>
        <vertAlign val="superscript"/>
        <sz val="10"/>
        <color theme="1"/>
        <rFont val="Arial"/>
        <family val="2"/>
      </rPr>
      <t xml:space="preserve"> 2</t>
    </r>
  </si>
  <si>
    <r>
      <t>Number of Plans Receiving Traditional Financial Assistance</t>
    </r>
    <r>
      <rPr>
        <b/>
        <vertAlign val="superscript"/>
        <sz val="10"/>
        <color theme="1"/>
        <rFont val="Arial"/>
        <family val="2"/>
      </rPr>
      <t xml:space="preserve"> 5</t>
    </r>
  </si>
  <si>
    <r>
      <t>137</t>
    </r>
    <r>
      <rPr>
        <vertAlign val="superscript"/>
        <sz val="10"/>
        <rFont val="Arial"/>
        <family val="2"/>
      </rPr>
      <t xml:space="preserve"> 6</t>
    </r>
  </si>
  <si>
    <r>
      <t>Total Amount of Traditional Financial Assistance Granted</t>
    </r>
    <r>
      <rPr>
        <b/>
        <vertAlign val="superscript"/>
        <sz val="10"/>
        <color theme="1"/>
        <rFont val="Arial"/>
        <family val="2"/>
      </rPr>
      <t xml:space="preserve"> 5</t>
    </r>
  </si>
  <si>
    <t>Total Amount of Special Financial Assistance Granted</t>
  </si>
  <si>
    <r>
      <rPr>
        <b/>
        <vertAlign val="superscript"/>
        <sz val="8"/>
        <color theme="1"/>
        <rFont val="Arial"/>
        <family val="2"/>
      </rPr>
      <t>1</t>
    </r>
    <r>
      <rPr>
        <b/>
        <sz val="8"/>
        <color theme="1"/>
        <rFont val="Arial"/>
        <family val="2"/>
      </rPr>
      <t xml:space="preserve"> Premium income is net of bad debt expense for premium, interest, and penalties.</t>
    </r>
  </si>
  <si>
    <r>
      <rPr>
        <b/>
        <vertAlign val="superscript"/>
        <sz val="8"/>
        <color theme="1"/>
        <rFont val="Arial"/>
        <family val="2"/>
      </rPr>
      <t>2</t>
    </r>
    <r>
      <rPr>
        <b/>
        <sz val="8"/>
        <color theme="1"/>
        <rFont val="Arial"/>
        <family val="2"/>
      </rPr>
      <t xml:space="preserve"> For purposes of this chart, claims are defined to include the excess of liabilities over assets without regard to recoveries from plan sponsors.</t>
    </r>
  </si>
  <si>
    <r>
      <rPr>
        <b/>
        <vertAlign val="superscript"/>
        <sz val="8"/>
        <color theme="1"/>
        <rFont val="Arial"/>
        <family val="2"/>
      </rPr>
      <t>3</t>
    </r>
    <r>
      <rPr>
        <b/>
        <sz val="8"/>
        <color theme="1"/>
        <rFont val="Arial"/>
        <family val="2"/>
      </rPr>
      <t xml:space="preserve"> The table which showed the few remaining participants for multiemployer plans guaranteed under PBGC’s pre-1980 program was last published in the 2022 Pension Insurance Data Tables.</t>
    </r>
  </si>
  <si>
    <r>
      <rPr>
        <b/>
        <vertAlign val="superscript"/>
        <sz val="8"/>
        <rFont val="Arial"/>
        <family val="2"/>
      </rPr>
      <t>5</t>
    </r>
    <r>
      <rPr>
        <b/>
        <sz val="8"/>
        <rFont val="Arial"/>
        <family val="2"/>
      </rPr>
      <t xml:space="preserve"> Includes payments made due to PBGC's first facilitated merger under MPRA.</t>
    </r>
  </si>
  <si>
    <r>
      <rPr>
        <b/>
        <vertAlign val="superscript"/>
        <sz val="8"/>
        <color theme="1"/>
        <rFont val="Arial"/>
        <family val="2"/>
      </rPr>
      <t>6</t>
    </r>
    <r>
      <rPr>
        <b/>
        <sz val="8"/>
        <color theme="1"/>
        <rFont val="Arial"/>
        <family val="2"/>
      </rPr>
      <t xml:space="preserve"> Of the 137 plans that received SFA payments in fiscal years 2022-2025, 31 plans received both initial and supplemental payments.</t>
    </r>
  </si>
  <si>
    <t>Sources: PBGC Annual Report, PBGC Pension Insurance Data Book Tables S-1, S-2, S-3, S-20, S-21, S-30, S-31, M-1, M-2, M-3, M-4, M-5 and M-6.</t>
  </si>
  <si>
    <t>- Due to rounding, numbers may not add up exactly across columns.</t>
  </si>
  <si>
    <r>
      <rPr>
        <b/>
        <vertAlign val="superscript"/>
        <sz val="8"/>
        <rFont val="Arial"/>
        <family val="2"/>
      </rPr>
      <t xml:space="preserve">1 </t>
    </r>
    <r>
      <rPr>
        <b/>
        <sz val="8"/>
        <rFont val="Arial"/>
        <family val="2"/>
      </rPr>
      <t xml:space="preserve">The number of trusteed terminations shown includes plans pending trusteeship.  The annual number of trusteed terminations shown in this table may differ from those reported elsewhere as they reflect the year in which the date of plan termination occurs, rather than the fiscal year in which PBGC recognized the claim as a liability. Allocation to year of termination and asset and liability results for recent years are subject to change upon finalization of trusteeship processing.         </t>
    </r>
  </si>
  <si>
    <t>The information shown in the 2024 edition of the Pension Insurance Data Tables is based on filings linked to pension plans with 2023 and 2024 plan years. The information from Form 5500 filings is for the 2023 plan year, which is typically the most current available when the 2024 premium filings are due. Information from PBGC Premium filings data is for the 2024 plan year; these filings were due during PBGC’s 2025 fiscal year. Information from PBGC operational data is for the 2025 fiscal year.</t>
  </si>
  <si>
    <t>The PBGC first published a Pension Insurance Data Book covering 1996 data, presenting detailed statistics on PBGC-insured single-employer defined benefit plans. It has continued to publish first Data Books and then Data Tables each following year, expanded to include multiemployer plans. The Data Tables provide analysis of PBGC claims, guaranteed benefit payments, and summaries of PBGC operations. They also include breakdowns of the number of PBGC-insured defined benefit plans, number of plan participants, hybrid plans, frozen plans, premium revenue, plan funding, and risk transfer activity. Categories displayed include industry, location, plan size, and plan funded status.</t>
  </si>
  <si>
    <r>
      <rPr>
        <b/>
        <vertAlign val="superscript"/>
        <sz val="8"/>
        <rFont val="Arial"/>
        <family val="2"/>
      </rPr>
      <t>4</t>
    </r>
    <r>
      <rPr>
        <b/>
        <sz val="8"/>
        <rFont val="Arial"/>
        <family val="2"/>
      </rPr>
      <t xml:space="preserve"> Figure represents total number of participants in multiemployer plans receiving SFA during the fiscal year, not the number of retirees. </t>
    </r>
  </si>
  <si>
    <t>PENSION INSURANCE DATA TABLES LISTING</t>
  </si>
  <si>
    <r>
      <rPr>
        <b/>
        <vertAlign val="superscript"/>
        <sz val="8"/>
        <rFont val="Arial"/>
        <family val="2"/>
      </rPr>
      <t>3</t>
    </r>
    <r>
      <rPr>
        <b/>
        <sz val="8"/>
        <rFont val="Arial"/>
        <family val="2"/>
      </rPr>
      <t xml:space="preserve"> The plan that repaid in 1998 only repaid the principal amount of the loan it received.  Beginning in fiscal year 2022, amounts include repayments under the Special Financial Assistance Program of past traditional financial assistance for plans covering about 47,000 participants.
</t>
    </r>
  </si>
  <si>
    <r>
      <t xml:space="preserve">Total 
Insured Participants 
</t>
    </r>
    <r>
      <rPr>
        <i/>
        <sz val="9"/>
        <color theme="0"/>
        <rFont val="Arial"/>
        <family val="2"/>
      </rPr>
      <t>(thousands)</t>
    </r>
  </si>
  <si>
    <r>
      <t xml:space="preserve">Plans with
10,000 or More
Participants 
</t>
    </r>
    <r>
      <rPr>
        <i/>
        <sz val="9"/>
        <color theme="0"/>
        <rFont val="Arial"/>
        <family val="2"/>
      </rPr>
      <t>(thousands)</t>
    </r>
  </si>
  <si>
    <r>
      <t>Plans with
5,000-9,999
Participants</t>
    </r>
    <r>
      <rPr>
        <b/>
        <i/>
        <sz val="10"/>
        <color theme="0"/>
        <rFont val="Arial"/>
        <family val="2"/>
      </rPr>
      <t xml:space="preserve"> 
</t>
    </r>
    <r>
      <rPr>
        <i/>
        <sz val="9"/>
        <color theme="0"/>
        <rFont val="Arial"/>
        <family val="2"/>
      </rPr>
      <t>(thousands)</t>
    </r>
  </si>
  <si>
    <r>
      <t xml:space="preserve">Plans with
1,000-4,999
Participants 
</t>
    </r>
    <r>
      <rPr>
        <i/>
        <sz val="9"/>
        <color theme="0"/>
        <rFont val="Arial"/>
        <family val="2"/>
      </rPr>
      <t>(thousands)</t>
    </r>
  </si>
  <si>
    <r>
      <t xml:space="preserve">Plans with
250-999
Participants 
</t>
    </r>
    <r>
      <rPr>
        <i/>
        <sz val="9"/>
        <color theme="0"/>
        <rFont val="Arial"/>
        <family val="2"/>
      </rPr>
      <t>(thousands)</t>
    </r>
  </si>
  <si>
    <r>
      <t xml:space="preserve">Plans with
100-249
Participants 
</t>
    </r>
    <r>
      <rPr>
        <i/>
        <sz val="9"/>
        <color theme="0"/>
        <rFont val="Arial"/>
        <family val="2"/>
      </rPr>
      <t>(thousands)</t>
    </r>
  </si>
  <si>
    <r>
      <t xml:space="preserve">Plans with
25-99
Participants 
</t>
    </r>
    <r>
      <rPr>
        <i/>
        <sz val="9"/>
        <color theme="0"/>
        <rFont val="Arial"/>
        <family val="2"/>
      </rPr>
      <t>(thousands)</t>
    </r>
  </si>
  <si>
    <r>
      <t xml:space="preserve">Plans with
Fewer Than
25 Participants 
</t>
    </r>
    <r>
      <rPr>
        <i/>
        <sz val="9"/>
        <color theme="0"/>
        <rFont val="Arial"/>
        <family val="2"/>
      </rPr>
      <t>(thousands)</t>
    </r>
  </si>
  <si>
    <t>Total
Insured
Plans</t>
  </si>
  <si>
    <t>Insured Plans
with 10,000
or More Participants</t>
  </si>
  <si>
    <t>Insured Plans
with 5,000-9,999
Participants</t>
  </si>
  <si>
    <t>Insured Plans
with 1,000-4,999
Participants</t>
  </si>
  <si>
    <t>Insured Plans
with 250-999
Participants</t>
  </si>
  <si>
    <t>Insured Plans
with 100-249
Participants</t>
  </si>
  <si>
    <t>Insured Plans
with 25-99
Participants</t>
  </si>
  <si>
    <t>Insured Plans
with Fewer than
25 Participants</t>
  </si>
  <si>
    <t>This year’s Pension Insurance Data Tables continues PBGC's historic practice of publishing the Data Tables in installments as data becomes available.  This first installment reflects data primarily from PBGC’s insurance operations for fiscal year 2025 (including claims and guaranteed payments), as well as information PBGC publishes annually on its website.  Subsequent installments will include additional data on plans that PBGC insures.</t>
  </si>
  <si>
    <r>
      <t>- In general, Form 5500 filings are due by the last day of the 7</t>
    </r>
    <r>
      <rPr>
        <vertAlign val="superscript"/>
        <sz val="10"/>
        <rFont val="Arial"/>
        <family val="2"/>
      </rPr>
      <t>th</t>
    </r>
    <r>
      <rPr>
        <sz val="10"/>
        <rFont val="Arial"/>
        <family val="2"/>
      </rPr>
      <t xml:space="preserve"> month after the plan year ends.  If a filing extension is requested, the due date is extended 2½ months. Most plans request the extension.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</si>
</sst>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 "/>
    <numFmt numFmtId="165" formatCode="#,##0\ "/>
    <numFmt numFmtId="166" formatCode="&quot;$&quot;#,##0"/>
    <numFmt numFmtId="167" formatCode="_(* #,##0_);_(* \(#,##0\);_(* &quot;-&quot;??_);_(@_)"/>
    <numFmt numFmtId="168" formatCode="0.0%"/>
    <numFmt numFmtId="169" formatCode="#,##0________"/>
    <numFmt numFmtId="170" formatCode="&quot;$&quot;#,##0.00"/>
    <numFmt numFmtId="171" formatCode="###0\ "/>
    <numFmt numFmtId="172" formatCode="0.0%\ "/>
    <numFmt numFmtId="173" formatCode="0_);\(0\)"/>
    <numFmt numFmtId="174" formatCode="0.0%_________}"/>
    <numFmt numFmtId="175" formatCode="&quot;$&quot;#,##0.00\ "/>
    <numFmt numFmtId="176" formatCode="0.00000%"/>
    <numFmt numFmtId="177" formatCode="#,##0.00\ "/>
    <numFmt numFmtId="178" formatCode="_(* #,##0.00000000_);_(* \(#,##0.00000000\);_(* &quot;-&quot;??_);_(@_)"/>
    <numFmt numFmtId="179" formatCode="#,##0.0000_);\(#,##0.0000\)"/>
  </numFmts>
  <fonts count="92">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b/>
      <sz val="10"/>
      <color theme="1"/>
      <name val="Arial"/>
      <family val="2"/>
    </font>
    <font>
      <u/>
      <sz val="10"/>
      <color theme="10"/>
      <name val="Arial"/>
      <family val="2"/>
    </font>
    <font>
      <b/>
      <sz val="10"/>
      <color rgb="FFFF0000"/>
      <name val="Arial"/>
      <family val="2"/>
    </font>
    <font>
      <b/>
      <sz val="14"/>
      <color theme="1"/>
      <name val="Arial"/>
      <family val="2"/>
    </font>
    <font>
      <sz val="11"/>
      <color theme="1"/>
      <name val="Arial"/>
      <family val="2"/>
    </font>
    <font>
      <b/>
      <sz val="10"/>
      <name val="Arial"/>
      <family val="2"/>
    </font>
    <font>
      <b/>
      <sz val="8"/>
      <name val="Arial"/>
      <family val="2"/>
    </font>
    <font>
      <b/>
      <i/>
      <sz val="8"/>
      <name val="Arial"/>
      <family val="2"/>
    </font>
    <font>
      <b/>
      <sz val="9"/>
      <name val="Arial"/>
      <family val="2"/>
    </font>
    <font>
      <b/>
      <sz val="8"/>
      <color theme="1"/>
      <name val="Arial"/>
      <family val="2"/>
    </font>
    <font>
      <b/>
      <i/>
      <sz val="8"/>
      <color theme="1"/>
      <name val="Arial"/>
      <family val="2"/>
    </font>
    <font>
      <sz val="8"/>
      <color theme="1"/>
      <name val="Arial"/>
      <family val="2"/>
    </font>
    <font>
      <b/>
      <vertAlign val="superscript"/>
      <sz val="10"/>
      <name val="Arial"/>
      <family val="2"/>
    </font>
    <font>
      <sz val="10"/>
      <name val="Arial"/>
      <family val="2"/>
    </font>
    <font>
      <vertAlign val="superscript"/>
      <sz val="10"/>
      <name val="Arial"/>
      <family val="2"/>
    </font>
    <font>
      <b/>
      <sz val="16"/>
      <color indexed="9"/>
      <name val="Arial"/>
      <family val="2"/>
    </font>
    <font>
      <sz val="9"/>
      <color theme="1"/>
      <name val="Arial"/>
      <family val="2"/>
    </font>
    <font>
      <b/>
      <i/>
      <sz val="9"/>
      <name val="Arial"/>
      <family val="2"/>
    </font>
    <font>
      <b/>
      <sz val="16"/>
      <name val="Arial"/>
      <family val="2"/>
    </font>
    <font>
      <b/>
      <sz val="16"/>
      <color theme="0"/>
      <name val="Arial"/>
      <family val="2"/>
    </font>
    <font>
      <b/>
      <sz val="10"/>
      <color theme="0"/>
      <name val="Arial"/>
      <family val="2"/>
    </font>
    <font>
      <b/>
      <vertAlign val="superscript"/>
      <sz val="10"/>
      <color theme="0"/>
      <name val="Arial"/>
      <family val="2"/>
    </font>
    <font>
      <b/>
      <sz val="12"/>
      <color theme="0"/>
      <name val="Arial"/>
      <family val="2"/>
    </font>
    <font>
      <sz val="10"/>
      <color theme="0"/>
      <name val="Arial"/>
      <family val="2"/>
    </font>
    <font>
      <b/>
      <sz val="14"/>
      <color theme="0"/>
      <name val="Arial"/>
      <family val="2"/>
    </font>
    <font>
      <b/>
      <sz val="10"/>
      <color rgb="FF002060"/>
      <name val="Arial"/>
      <family val="2"/>
    </font>
    <font>
      <sz val="12"/>
      <color theme="0"/>
      <name val="Arial"/>
      <family val="2"/>
    </font>
    <font>
      <b/>
      <vertAlign val="superscript"/>
      <sz val="12"/>
      <color theme="0"/>
      <name val="Arial"/>
      <family val="2"/>
    </font>
    <font>
      <i/>
      <sz val="9"/>
      <color theme="0"/>
      <name val="Arial"/>
      <family val="2"/>
    </font>
    <font>
      <b/>
      <sz val="9"/>
      <color theme="0"/>
      <name val="Arial"/>
      <family val="2"/>
    </font>
    <font>
      <b/>
      <sz val="11"/>
      <color theme="1"/>
      <name val="Arial"/>
      <family val="2"/>
    </font>
    <font>
      <b/>
      <sz val="11"/>
      <color theme="0"/>
      <name val="Arial"/>
      <family val="2"/>
    </font>
    <font>
      <b/>
      <vertAlign val="superscript"/>
      <sz val="8"/>
      <name val="Arial"/>
      <family val="2"/>
    </font>
    <font>
      <b/>
      <i/>
      <sz val="9"/>
      <color theme="0"/>
      <name val="Arial"/>
      <family val="2"/>
    </font>
    <font>
      <i/>
      <sz val="10"/>
      <color theme="0"/>
      <name val="Arial"/>
      <family val="2"/>
    </font>
    <font>
      <b/>
      <sz val="12"/>
      <color theme="1"/>
      <name val="Arial"/>
      <family val="2"/>
    </font>
    <font>
      <b/>
      <sz val="8"/>
      <name val="Arial Nova"/>
      <family val="2"/>
    </font>
    <font>
      <b/>
      <sz val="10"/>
      <name val="Arial Nova"/>
      <family val="2"/>
    </font>
    <font>
      <b/>
      <sz val="8"/>
      <color theme="1"/>
      <name val="Arial Nova"/>
      <family val="2"/>
    </font>
    <font>
      <b/>
      <sz val="9"/>
      <name val="Arial Nova"/>
      <family val="2"/>
    </font>
    <font>
      <i/>
      <sz val="8"/>
      <color theme="0"/>
      <name val="Arial"/>
      <family val="2"/>
    </font>
    <font>
      <sz val="10"/>
      <color theme="1"/>
      <name val="Arial Nova"/>
      <family val="2"/>
    </font>
    <font>
      <b/>
      <sz val="10"/>
      <color theme="0"/>
      <name val="Calibri"/>
      <family val="2"/>
    </font>
    <font>
      <b/>
      <sz val="8"/>
      <color theme="0"/>
      <name val="Arial"/>
      <family val="2"/>
    </font>
    <font>
      <b/>
      <sz val="6"/>
      <color theme="0"/>
      <name val="Arial"/>
      <family val="2"/>
    </font>
    <font>
      <sz val="16"/>
      <name val="Arial"/>
      <family val="2"/>
    </font>
    <font>
      <b/>
      <i/>
      <sz val="8"/>
      <color rgb="FFFF0000"/>
      <name val="Arial"/>
      <family val="2"/>
    </font>
    <font>
      <b/>
      <sz val="10"/>
      <color indexed="8"/>
      <name val="Arial"/>
      <family val="2"/>
    </font>
    <font>
      <sz val="10"/>
      <color indexed="8"/>
      <name val="Arial"/>
      <family val="2"/>
    </font>
    <font>
      <vertAlign val="superscript"/>
      <sz val="9"/>
      <color theme="0"/>
      <name val="Arial"/>
      <family val="2"/>
    </font>
    <font>
      <i/>
      <vertAlign val="superscript"/>
      <sz val="9"/>
      <color theme="0"/>
      <name val="Arial"/>
      <family val="2"/>
    </font>
    <font>
      <sz val="10"/>
      <color rgb="FFFF0000"/>
      <name val="Arial"/>
      <family val="2"/>
    </font>
    <font>
      <sz val="8"/>
      <color theme="1"/>
      <name val="Arial Nova"/>
      <family val="2"/>
    </font>
    <font>
      <b/>
      <sz val="10"/>
      <color indexed="8"/>
      <name val="Arial Nova"/>
      <family val="2"/>
    </font>
    <font>
      <b/>
      <sz val="9"/>
      <color indexed="8"/>
      <name val="Arial Nova"/>
      <family val="2"/>
    </font>
    <font>
      <sz val="8"/>
      <name val="Arial Nova"/>
      <family val="2"/>
    </font>
    <font>
      <b/>
      <sz val="9"/>
      <color indexed="8"/>
      <name val="Arial"/>
      <family val="2"/>
    </font>
    <font>
      <sz val="8"/>
      <name val="Arial"/>
      <family val="2"/>
    </font>
    <font>
      <sz val="8"/>
      <color rgb="FFFF0000"/>
      <name val="Arial"/>
      <family val="2"/>
    </font>
    <font>
      <b/>
      <sz val="10"/>
      <color rgb="FF216B47"/>
      <name val="Arial"/>
      <family val="2"/>
    </font>
    <font>
      <vertAlign val="superscript"/>
      <sz val="10"/>
      <color theme="0"/>
      <name val="Arial"/>
      <family val="2"/>
    </font>
    <font>
      <b/>
      <sz val="10"/>
      <color rgb="FFFFFFFF"/>
      <name val="Arial"/>
      <family val="2"/>
    </font>
    <font>
      <sz val="10"/>
      <name val="Arial"/>
      <family val="2"/>
      <charset val="2"/>
    </font>
    <font>
      <b/>
      <sz val="10"/>
      <color theme="9"/>
      <name val="Arial"/>
      <family val="2"/>
    </font>
    <font>
      <sz val="9.5"/>
      <color rgb="FF000000"/>
      <name val="Arial"/>
      <family val="2"/>
    </font>
    <font>
      <sz val="10"/>
      <color theme="9"/>
      <name val="Arial"/>
      <family val="2"/>
    </font>
    <font>
      <sz val="11"/>
      <color rgb="FFFF0000"/>
      <name val="Calibri"/>
      <family val="2"/>
      <scheme val="minor"/>
    </font>
    <font>
      <sz val="11"/>
      <name val="Calibri"/>
      <family val="2"/>
      <scheme val="minor"/>
    </font>
    <font>
      <sz val="8"/>
      <name val="Calibri"/>
      <family val="2"/>
      <scheme val="minor"/>
    </font>
    <font>
      <b/>
      <sz val="10"/>
      <color rgb="FF7030A0"/>
      <name val="Arial"/>
      <family val="2"/>
    </font>
    <font>
      <b/>
      <sz val="11"/>
      <color theme="9"/>
      <name val="Calibri"/>
      <family val="2"/>
      <scheme val="minor"/>
    </font>
    <font>
      <sz val="12"/>
      <color rgb="FFFF0000"/>
      <name val="Arial"/>
      <family val="2"/>
    </font>
    <font>
      <b/>
      <vertAlign val="superscript"/>
      <sz val="11"/>
      <color theme="0"/>
      <name val="Arial"/>
      <family val="2"/>
    </font>
    <font>
      <sz val="11"/>
      <color theme="0"/>
      <name val="Arial"/>
      <family val="2"/>
    </font>
    <font>
      <b/>
      <sz val="8"/>
      <color rgb="FF000000"/>
      <name val="Arial"/>
      <family val="2"/>
    </font>
    <font>
      <b/>
      <vertAlign val="superscript"/>
      <sz val="8"/>
      <color rgb="FF000000"/>
      <name val="Arial"/>
      <family val="2"/>
    </font>
    <font>
      <vertAlign val="superscript"/>
      <sz val="10"/>
      <color theme="1"/>
      <name val="Arial"/>
      <family val="2"/>
    </font>
    <font>
      <sz val="11"/>
      <color rgb="FFFF0000"/>
      <name val="Arial"/>
      <family val="2"/>
    </font>
    <font>
      <b/>
      <vertAlign val="superscript"/>
      <sz val="10"/>
      <color theme="1"/>
      <name val="Arial"/>
      <family val="2"/>
    </font>
    <font>
      <b/>
      <vertAlign val="superscript"/>
      <sz val="8"/>
      <color theme="1"/>
      <name val="Arial"/>
      <family val="2"/>
    </font>
    <font>
      <sz val="16"/>
      <color theme="1"/>
      <name val="Arial"/>
      <family val="2"/>
    </font>
    <font>
      <b/>
      <sz val="18"/>
      <name val="Arial"/>
      <family val="2"/>
    </font>
    <font>
      <b/>
      <i/>
      <sz val="10"/>
      <color theme="0"/>
      <name val="Arial"/>
      <family val="2"/>
    </font>
  </fonts>
  <fills count="20">
    <fill>
      <patternFill patternType="none"/>
    </fill>
    <fill>
      <patternFill patternType="gray125"/>
    </fill>
    <fill>
      <patternFill patternType="solid">
        <fgColor rgb="FF002060"/>
        <bgColor indexed="64"/>
      </patternFill>
    </fill>
    <fill>
      <patternFill patternType="solid">
        <fgColor rgb="FFEDEDED"/>
        <bgColor indexed="64"/>
      </patternFill>
    </fill>
    <fill>
      <patternFill patternType="solid">
        <fgColor theme="8" tint="-0.249977111117893"/>
        <bgColor indexed="64"/>
      </patternFill>
    </fill>
    <fill>
      <patternFill patternType="solid">
        <fgColor rgb="FF216B47"/>
        <bgColor indexed="64"/>
      </patternFill>
    </fill>
    <fill>
      <patternFill patternType="solid">
        <fgColor rgb="FF2F75B5"/>
        <bgColor indexed="64"/>
      </patternFill>
    </fill>
    <fill>
      <patternFill patternType="solid">
        <fgColor theme="0"/>
        <bgColor indexed="64"/>
      </patternFill>
    </fill>
    <fill>
      <patternFill patternType="solid">
        <fgColor theme="6" tint="0.79998168889431442"/>
        <bgColor theme="6" tint="0.79998168889431442"/>
      </patternFill>
    </fill>
    <fill>
      <patternFill patternType="solid">
        <fgColor rgb="FFEDEDED"/>
        <bgColor theme="6" tint="0.79998168889431442"/>
      </patternFill>
    </fill>
    <fill>
      <patternFill patternType="solid">
        <fgColor rgb="FF00B0F0"/>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rgb="FF90E0EF"/>
        <bgColor indexed="64"/>
      </patternFill>
    </fill>
    <fill>
      <patternFill patternType="solid">
        <fgColor rgb="FF00B4D8"/>
        <bgColor indexed="64"/>
      </patternFill>
    </fill>
    <fill>
      <patternFill patternType="solid">
        <fgColor rgb="FF0077B6"/>
        <bgColor indexed="64"/>
      </patternFill>
    </fill>
    <fill>
      <patternFill patternType="solid">
        <fgColor rgb="FFA9D08E"/>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499984740745262"/>
        <bgColor indexed="64"/>
      </patternFill>
    </fill>
  </fills>
  <borders count="267">
    <border>
      <left/>
      <right/>
      <top/>
      <bottom/>
      <diagonal/>
    </border>
    <border>
      <left/>
      <right style="thin">
        <color rgb="FFDBDBDB"/>
      </right>
      <top/>
      <bottom/>
      <diagonal/>
    </border>
    <border>
      <left/>
      <right/>
      <top/>
      <bottom style="thin">
        <color theme="0"/>
      </bottom>
      <diagonal/>
    </border>
    <border>
      <left style="thin">
        <color rgb="FFDBDBDB"/>
      </left>
      <right/>
      <top/>
      <bottom/>
      <diagonal/>
    </border>
    <border>
      <left/>
      <right/>
      <top style="thin">
        <color theme="0"/>
      </top>
      <bottom/>
      <diagonal/>
    </border>
    <border>
      <left/>
      <right/>
      <top/>
      <bottom style="medium">
        <color rgb="FF216B47"/>
      </bottom>
      <diagonal/>
    </border>
    <border>
      <left style="thin">
        <color rgb="FFDBDBDB"/>
      </left>
      <right/>
      <top/>
      <bottom style="medium">
        <color rgb="FF216B47"/>
      </bottom>
      <diagonal/>
    </border>
    <border>
      <left/>
      <right style="thin">
        <color rgb="FFDBDBDB"/>
      </right>
      <top/>
      <bottom style="medium">
        <color rgb="FF216B47"/>
      </bottom>
      <diagonal/>
    </border>
    <border>
      <left/>
      <right/>
      <top/>
      <bottom style="medium">
        <color rgb="FF002060"/>
      </bottom>
      <diagonal/>
    </border>
    <border>
      <left style="medium">
        <color rgb="FFDBDBDB"/>
      </left>
      <right/>
      <top/>
      <bottom/>
      <diagonal/>
    </border>
    <border>
      <left/>
      <right style="medium">
        <color rgb="FFDBDBDB"/>
      </right>
      <top/>
      <bottom/>
      <diagonal/>
    </border>
    <border>
      <left style="medium">
        <color rgb="FFDBDBDB"/>
      </left>
      <right/>
      <top/>
      <bottom style="medium">
        <color rgb="FF002060"/>
      </bottom>
      <diagonal/>
    </border>
    <border>
      <left/>
      <right style="medium">
        <color rgb="FFDBDBDB"/>
      </right>
      <top/>
      <bottom style="medium">
        <color rgb="FF002060"/>
      </bottom>
      <diagonal/>
    </border>
    <border>
      <left style="thin">
        <color rgb="FFDBDBDB"/>
      </left>
      <right/>
      <top/>
      <bottom style="medium">
        <color rgb="FF002060"/>
      </bottom>
      <diagonal/>
    </border>
    <border>
      <left/>
      <right style="thin">
        <color rgb="FFDBDBDB"/>
      </right>
      <top/>
      <bottom style="medium">
        <color rgb="FF002060"/>
      </bottom>
      <diagonal/>
    </border>
    <border>
      <left/>
      <right style="thin">
        <color theme="0"/>
      </right>
      <top/>
      <bottom/>
      <diagonal/>
    </border>
    <border>
      <left style="medium">
        <color rgb="FF216B47"/>
      </left>
      <right/>
      <top style="medium">
        <color rgb="FF216B47"/>
      </top>
      <bottom style="medium">
        <color rgb="FF216B47"/>
      </bottom>
      <diagonal/>
    </border>
    <border>
      <left/>
      <right/>
      <top style="medium">
        <color rgb="FF216B47"/>
      </top>
      <bottom style="medium">
        <color rgb="FF216B47"/>
      </bottom>
      <diagonal/>
    </border>
    <border>
      <left/>
      <right style="medium">
        <color rgb="FF216B47"/>
      </right>
      <top style="medium">
        <color rgb="FF216B47"/>
      </top>
      <bottom style="medium">
        <color rgb="FF216B47"/>
      </bottom>
      <diagonal/>
    </border>
    <border>
      <left style="medium">
        <color rgb="FFDBDBDB"/>
      </left>
      <right/>
      <top style="medium">
        <color rgb="FF216B47"/>
      </top>
      <bottom/>
      <diagonal/>
    </border>
    <border>
      <left/>
      <right/>
      <top style="medium">
        <color rgb="FF216B47"/>
      </top>
      <bottom/>
      <diagonal/>
    </border>
    <border>
      <left/>
      <right style="medium">
        <color rgb="FFDBDBDB"/>
      </right>
      <top style="medium">
        <color rgb="FF216B47"/>
      </top>
      <bottom/>
      <diagonal/>
    </border>
    <border>
      <left style="thin">
        <color theme="0"/>
      </left>
      <right/>
      <top style="medium">
        <color rgb="FF216B47"/>
      </top>
      <bottom style="medium">
        <color rgb="FF216B47"/>
      </bottom>
      <diagonal/>
    </border>
    <border>
      <left/>
      <right style="thin">
        <color theme="0"/>
      </right>
      <top style="medium">
        <color rgb="FF216B47"/>
      </top>
      <bottom style="medium">
        <color rgb="FF216B47"/>
      </bottom>
      <diagonal/>
    </border>
    <border>
      <left style="medium">
        <color rgb="FF2F75B5"/>
      </left>
      <right/>
      <top style="medium">
        <color rgb="FF2F75B5"/>
      </top>
      <bottom/>
      <diagonal/>
    </border>
    <border>
      <left/>
      <right/>
      <top style="medium">
        <color rgb="FF2F75B5"/>
      </top>
      <bottom/>
      <diagonal/>
    </border>
    <border>
      <left/>
      <right style="medium">
        <color rgb="FF2F75B5"/>
      </right>
      <top style="medium">
        <color rgb="FF2F75B5"/>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top style="medium">
        <color rgb="FF002060"/>
      </top>
      <bottom/>
      <diagonal/>
    </border>
    <border>
      <left/>
      <right/>
      <top style="medium">
        <color rgb="FF002060"/>
      </top>
      <bottom/>
      <diagonal/>
    </border>
    <border>
      <left/>
      <right/>
      <top style="medium">
        <color rgb="FF002060"/>
      </top>
      <bottom style="thin">
        <color theme="0"/>
      </bottom>
      <diagonal/>
    </border>
    <border>
      <left/>
      <right style="medium">
        <color rgb="FF002060"/>
      </right>
      <top style="medium">
        <color rgb="FF002060"/>
      </top>
      <bottom style="thin">
        <color theme="0"/>
      </bottom>
      <diagonal/>
    </border>
    <border>
      <left style="medium">
        <color rgb="FF002060"/>
      </left>
      <right/>
      <top/>
      <bottom style="medium">
        <color rgb="FF002060"/>
      </bottom>
      <diagonal/>
    </border>
    <border>
      <left/>
      <right style="medium">
        <color rgb="FF002060"/>
      </right>
      <top/>
      <bottom style="medium">
        <color rgb="FF002060"/>
      </bottom>
      <diagonal/>
    </border>
    <border>
      <left/>
      <right style="thin">
        <color theme="0"/>
      </right>
      <top style="medium">
        <color rgb="FF002060"/>
      </top>
      <bottom/>
      <diagonal/>
    </border>
    <border>
      <left/>
      <right style="medium">
        <color rgb="FF002060"/>
      </right>
      <top style="medium">
        <color rgb="FF002060"/>
      </top>
      <bottom/>
      <diagonal/>
    </border>
    <border>
      <left style="thin">
        <color theme="0"/>
      </left>
      <right/>
      <top/>
      <bottom style="medium">
        <color rgb="FF002060"/>
      </bottom>
      <diagonal/>
    </border>
    <border>
      <left/>
      <right style="thin">
        <color theme="0"/>
      </right>
      <top/>
      <bottom style="medium">
        <color rgb="FF002060"/>
      </bottom>
      <diagonal/>
    </border>
    <border>
      <left style="thin">
        <color theme="0"/>
      </left>
      <right/>
      <top style="medium">
        <color rgb="FF002060"/>
      </top>
      <bottom style="thin">
        <color theme="0"/>
      </bottom>
      <diagonal/>
    </border>
    <border>
      <left/>
      <right style="thin">
        <color theme="0"/>
      </right>
      <top style="medium">
        <color rgb="FF002060"/>
      </top>
      <bottom style="thin">
        <color theme="0"/>
      </bottom>
      <diagonal/>
    </border>
    <border>
      <left style="thin">
        <color rgb="FFDBDBDB"/>
      </left>
      <right style="thin">
        <color rgb="FFDBDBDB"/>
      </right>
      <top/>
      <bottom/>
      <diagonal/>
    </border>
    <border>
      <left style="medium">
        <color rgb="FF2F75B5"/>
      </left>
      <right/>
      <top style="medium">
        <color rgb="FF2F75B5"/>
      </top>
      <bottom style="medium">
        <color rgb="FF2F75B5"/>
      </bottom>
      <diagonal/>
    </border>
    <border>
      <left/>
      <right/>
      <top style="medium">
        <color rgb="FF2F75B5"/>
      </top>
      <bottom style="medium">
        <color rgb="FF2F75B5"/>
      </bottom>
      <diagonal/>
    </border>
    <border>
      <left/>
      <right style="medium">
        <color rgb="FF2F75B5"/>
      </right>
      <top style="medium">
        <color rgb="FF2F75B5"/>
      </top>
      <bottom style="medium">
        <color rgb="FF2F75B5"/>
      </bottom>
      <diagonal/>
    </border>
    <border>
      <left/>
      <right/>
      <top style="medium">
        <color indexed="64"/>
      </top>
      <bottom/>
      <diagonal/>
    </border>
    <border>
      <left style="thin">
        <color theme="0"/>
      </left>
      <right/>
      <top style="medium">
        <color rgb="FF002060"/>
      </top>
      <bottom style="medium">
        <color rgb="FF002060"/>
      </bottom>
      <diagonal/>
    </border>
    <border>
      <left/>
      <right style="thin">
        <color theme="0"/>
      </right>
      <top style="medium">
        <color rgb="FF002060"/>
      </top>
      <bottom style="medium">
        <color rgb="FF002060"/>
      </bottom>
      <diagonal/>
    </border>
    <border>
      <left style="medium">
        <color rgb="FF002060"/>
      </left>
      <right style="thin">
        <color theme="0"/>
      </right>
      <top style="medium">
        <color rgb="FF002060"/>
      </top>
      <bottom style="medium">
        <color rgb="FF002060"/>
      </bottom>
      <diagonal/>
    </border>
    <border>
      <left style="thin">
        <color theme="0"/>
      </left>
      <right style="thin">
        <color theme="0"/>
      </right>
      <top style="medium">
        <color rgb="FF002060"/>
      </top>
      <bottom style="medium">
        <color rgb="FF002060"/>
      </bottom>
      <diagonal/>
    </border>
    <border>
      <left style="thin">
        <color rgb="FFDBDBDB"/>
      </left>
      <right/>
      <top style="medium">
        <color rgb="FF002060"/>
      </top>
      <bottom/>
      <diagonal/>
    </border>
    <border>
      <left/>
      <right style="thin">
        <color rgb="FFDBDBDB"/>
      </right>
      <top style="medium">
        <color rgb="FF002060"/>
      </top>
      <bottom/>
      <diagonal/>
    </border>
    <border>
      <left style="medium">
        <color rgb="FFDBDBDB"/>
      </left>
      <right/>
      <top style="medium">
        <color rgb="FF002060"/>
      </top>
      <bottom/>
      <diagonal/>
    </border>
    <border>
      <left/>
      <right style="medium">
        <color rgb="FFDBDBDB"/>
      </right>
      <top style="medium">
        <color rgb="FF002060"/>
      </top>
      <bottom/>
      <diagonal/>
    </border>
    <border>
      <left/>
      <right/>
      <top/>
      <bottom style="medium">
        <color rgb="FF1F4E78"/>
      </bottom>
      <diagonal/>
    </border>
    <border>
      <left style="medium">
        <color rgb="FF216B47"/>
      </left>
      <right/>
      <top style="medium">
        <color rgb="FF216B47"/>
      </top>
      <bottom/>
      <diagonal/>
    </border>
    <border>
      <left/>
      <right/>
      <top style="medium">
        <color rgb="FF216B47"/>
      </top>
      <bottom style="thin">
        <color theme="0"/>
      </bottom>
      <diagonal/>
    </border>
    <border>
      <left/>
      <right style="medium">
        <color rgb="FF216B47"/>
      </right>
      <top style="medium">
        <color rgb="FF216B47"/>
      </top>
      <bottom style="thin">
        <color theme="0"/>
      </bottom>
      <diagonal/>
    </border>
    <border>
      <left style="medium">
        <color rgb="FF216B47"/>
      </left>
      <right/>
      <top/>
      <bottom style="medium">
        <color rgb="FF216B47"/>
      </bottom>
      <diagonal/>
    </border>
    <border>
      <left/>
      <right style="medium">
        <color rgb="FF216B47"/>
      </right>
      <top/>
      <bottom style="medium">
        <color rgb="FF216B47"/>
      </bottom>
      <diagonal/>
    </border>
    <border>
      <left style="medium">
        <color rgb="FF216B47"/>
      </left>
      <right/>
      <top style="medium">
        <color rgb="FF216B47"/>
      </top>
      <bottom style="thin">
        <color theme="0"/>
      </bottom>
      <diagonal/>
    </border>
    <border>
      <left style="thin">
        <color theme="0"/>
      </left>
      <right/>
      <top style="thin">
        <color theme="0"/>
      </top>
      <bottom style="medium">
        <color rgb="FF002060"/>
      </bottom>
      <diagonal/>
    </border>
    <border>
      <left/>
      <right/>
      <top style="thin">
        <color theme="0"/>
      </top>
      <bottom style="medium">
        <color rgb="FF002060"/>
      </bottom>
      <diagonal/>
    </border>
    <border>
      <left/>
      <right style="thin">
        <color theme="0"/>
      </right>
      <top style="thin">
        <color theme="0"/>
      </top>
      <bottom style="medium">
        <color rgb="FF002060"/>
      </bottom>
      <diagonal/>
    </border>
    <border>
      <left/>
      <right style="medium">
        <color rgb="FF002060"/>
      </right>
      <top style="thin">
        <color theme="0"/>
      </top>
      <bottom style="medium">
        <color rgb="FF002060"/>
      </bottom>
      <diagonal/>
    </border>
    <border>
      <left/>
      <right style="thin">
        <color theme="6" tint="0.59999389629810485"/>
      </right>
      <top/>
      <bottom style="medium">
        <color rgb="FF1F4E78"/>
      </bottom>
      <diagonal/>
    </border>
    <border>
      <left style="thin">
        <color theme="6" tint="0.59999389629810485"/>
      </left>
      <right/>
      <top/>
      <bottom style="medium">
        <color rgb="FF1F4E78"/>
      </bottom>
      <diagonal/>
    </border>
    <border>
      <left/>
      <right style="thin">
        <color theme="6" tint="0.59999389629810485"/>
      </right>
      <top/>
      <bottom/>
      <diagonal/>
    </border>
    <border>
      <left style="thin">
        <color theme="6" tint="0.59999389629810485"/>
      </left>
      <right/>
      <top/>
      <bottom/>
      <diagonal/>
    </border>
    <border>
      <left/>
      <right style="thin">
        <color rgb="FF002060"/>
      </right>
      <top/>
      <bottom style="thin">
        <color rgb="FF002060"/>
      </bottom>
      <diagonal/>
    </border>
    <border>
      <left/>
      <right/>
      <top/>
      <bottom style="thin">
        <color rgb="FF002060"/>
      </bottom>
      <diagonal/>
    </border>
    <border>
      <left/>
      <right style="thin">
        <color rgb="FF002060"/>
      </right>
      <top style="thin">
        <color rgb="FF002060"/>
      </top>
      <bottom/>
      <diagonal/>
    </border>
    <border>
      <left/>
      <right/>
      <top style="thin">
        <color rgb="FF002060"/>
      </top>
      <bottom/>
      <diagonal/>
    </border>
    <border>
      <left/>
      <right style="thin">
        <color rgb="FF002060"/>
      </right>
      <top/>
      <bottom/>
      <diagonal/>
    </border>
    <border>
      <left/>
      <right style="thin">
        <color rgb="FFDBDBDB"/>
      </right>
      <top style="thin">
        <color rgb="FF002060"/>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theme="0"/>
      </left>
      <right style="medium">
        <color rgb="FF002060"/>
      </right>
      <top style="thin">
        <color theme="0"/>
      </top>
      <bottom style="medium">
        <color rgb="FF002060"/>
      </bottom>
      <diagonal/>
    </border>
    <border>
      <left style="medium">
        <color rgb="FF002060"/>
      </left>
      <right style="thin">
        <color theme="0"/>
      </right>
      <top style="thin">
        <color theme="0"/>
      </top>
      <bottom style="thin">
        <color indexed="64"/>
      </bottom>
      <diagonal/>
    </border>
    <border>
      <left style="thin">
        <color theme="0"/>
      </left>
      <right style="medium">
        <color rgb="FF2F75B5"/>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rgb="FF2F75B5"/>
      </left>
      <right style="thin">
        <color theme="0"/>
      </right>
      <top style="thin">
        <color theme="0"/>
      </top>
      <bottom style="thin">
        <color theme="0"/>
      </bottom>
      <diagonal/>
    </border>
    <border>
      <left/>
      <right style="thin">
        <color theme="0"/>
      </right>
      <top style="medium">
        <color rgb="FF00B0F0"/>
      </top>
      <bottom style="thin">
        <color theme="0"/>
      </bottom>
      <diagonal/>
    </border>
    <border>
      <left style="thin">
        <color theme="0"/>
      </left>
      <right/>
      <top style="medium">
        <color rgb="FF00B0F0"/>
      </top>
      <bottom style="thin">
        <color theme="0"/>
      </bottom>
      <diagonal/>
    </border>
    <border>
      <left style="medium">
        <color rgb="FF00B0F0"/>
      </left>
      <right style="thin">
        <color theme="0"/>
      </right>
      <top style="medium">
        <color rgb="FF00B0F0"/>
      </top>
      <bottom style="thin">
        <color theme="0"/>
      </bottom>
      <diagonal/>
    </border>
    <border>
      <left style="thin">
        <color theme="0"/>
      </left>
      <right style="thin">
        <color theme="0"/>
      </right>
      <top style="medium">
        <color rgb="FF002060"/>
      </top>
      <bottom style="thin">
        <color theme="0"/>
      </bottom>
      <diagonal/>
    </border>
    <border>
      <left/>
      <right style="medium">
        <color rgb="FFDBDBDB"/>
      </right>
      <top style="medium">
        <color rgb="FF216B47"/>
      </top>
      <bottom style="thin">
        <color rgb="FFDBDBDB"/>
      </bottom>
      <diagonal/>
    </border>
    <border>
      <left/>
      <right/>
      <top style="medium">
        <color rgb="FF216B47"/>
      </top>
      <bottom style="thin">
        <color rgb="FFDBDBDB"/>
      </bottom>
      <diagonal/>
    </border>
    <border>
      <left style="medium">
        <color rgb="FFDBDBDB"/>
      </left>
      <right/>
      <top style="medium">
        <color rgb="FF216B47"/>
      </top>
      <bottom style="thin">
        <color rgb="FFDBDBDB"/>
      </bottom>
      <diagonal/>
    </border>
    <border>
      <left style="thin">
        <color theme="0"/>
      </left>
      <right style="medium">
        <color rgb="FF002060"/>
      </right>
      <top style="medium">
        <color rgb="FF002060"/>
      </top>
      <bottom/>
      <diagonal/>
    </border>
    <border>
      <left style="thin">
        <color theme="0"/>
      </left>
      <right style="medium">
        <color rgb="FF002060"/>
      </right>
      <top/>
      <bottom style="medium">
        <color rgb="FF002060"/>
      </bottom>
      <diagonal/>
    </border>
    <border>
      <left style="thin">
        <color rgb="FF1F4E78"/>
      </left>
      <right/>
      <top style="thin">
        <color rgb="FF1F4E78"/>
      </top>
      <bottom/>
      <diagonal/>
    </border>
    <border>
      <left style="thin">
        <color theme="0"/>
      </left>
      <right/>
      <top style="thin">
        <color rgb="FF1F4E78"/>
      </top>
      <bottom style="thin">
        <color theme="0"/>
      </bottom>
      <diagonal/>
    </border>
    <border>
      <left/>
      <right style="thin">
        <color theme="0"/>
      </right>
      <top style="thin">
        <color rgb="FF1F4E78"/>
      </top>
      <bottom style="thin">
        <color theme="0"/>
      </bottom>
      <diagonal/>
    </border>
    <border>
      <left/>
      <right/>
      <top style="thin">
        <color rgb="FF1F4E78"/>
      </top>
      <bottom style="thin">
        <color theme="0"/>
      </bottom>
      <diagonal/>
    </border>
    <border>
      <left/>
      <right style="thin">
        <color rgb="FF1F4E78"/>
      </right>
      <top style="thin">
        <color rgb="FF1F4E78"/>
      </top>
      <bottom style="thin">
        <color theme="0"/>
      </bottom>
      <diagonal/>
    </border>
    <border>
      <left style="thin">
        <color rgb="FF1F4E78"/>
      </left>
      <right/>
      <top/>
      <bottom style="thin">
        <color rgb="FF1F4E78"/>
      </bottom>
      <diagonal/>
    </border>
    <border>
      <left style="thin">
        <color theme="0"/>
      </left>
      <right/>
      <top/>
      <bottom style="thin">
        <color rgb="FF1F4E78"/>
      </bottom>
      <diagonal/>
    </border>
    <border>
      <left/>
      <right style="thin">
        <color theme="0"/>
      </right>
      <top/>
      <bottom style="thin">
        <color rgb="FF1F4E78"/>
      </bottom>
      <diagonal/>
    </border>
    <border>
      <left/>
      <right/>
      <top/>
      <bottom style="thin">
        <color rgb="FF1F4E78"/>
      </bottom>
      <diagonal/>
    </border>
    <border>
      <left/>
      <right style="thin">
        <color rgb="FF1F4E78"/>
      </right>
      <top/>
      <bottom style="thin">
        <color rgb="FF1F4E78"/>
      </bottom>
      <diagonal/>
    </border>
    <border>
      <left style="medium">
        <color theme="1"/>
      </left>
      <right/>
      <top style="medium">
        <color rgb="FF1F4E78"/>
      </top>
      <bottom style="medium">
        <color theme="1"/>
      </bottom>
      <diagonal/>
    </border>
    <border>
      <left style="thin">
        <color theme="0"/>
      </left>
      <right/>
      <top style="medium">
        <color rgb="FF1F4E78"/>
      </top>
      <bottom style="medium">
        <color theme="1"/>
      </bottom>
      <diagonal/>
    </border>
    <border>
      <left/>
      <right style="thin">
        <color theme="0"/>
      </right>
      <top style="medium">
        <color rgb="FF1F4E78"/>
      </top>
      <bottom style="medium">
        <color theme="1"/>
      </bottom>
      <diagonal/>
    </border>
    <border>
      <left/>
      <right style="medium">
        <color theme="1"/>
      </right>
      <top style="medium">
        <color rgb="FF1F4E78"/>
      </top>
      <bottom style="medium">
        <color theme="1"/>
      </bottom>
      <diagonal/>
    </border>
    <border>
      <left style="thick">
        <color rgb="FF216B47"/>
      </left>
      <right/>
      <top style="medium">
        <color rgb="FF216B47"/>
      </top>
      <bottom/>
      <diagonal/>
    </border>
    <border>
      <left style="thick">
        <color rgb="FF216B47"/>
      </left>
      <right/>
      <top/>
      <bottom style="medium">
        <color rgb="FF216B47"/>
      </bottom>
      <diagonal/>
    </border>
    <border>
      <left style="medium">
        <color rgb="FF216B47"/>
      </left>
      <right style="medium">
        <color rgb="FF216B47"/>
      </right>
      <top style="medium">
        <color rgb="FF216B47"/>
      </top>
      <bottom/>
      <diagonal/>
    </border>
    <border>
      <left style="thin">
        <color theme="0"/>
      </left>
      <right/>
      <top style="medium">
        <color rgb="FF216B47"/>
      </top>
      <bottom/>
      <diagonal/>
    </border>
    <border>
      <left style="medium">
        <color rgb="FF216B47"/>
      </left>
      <right style="thin">
        <color theme="0"/>
      </right>
      <top style="medium">
        <color rgb="FF216B47"/>
      </top>
      <bottom/>
      <diagonal/>
    </border>
    <border>
      <left style="medium">
        <color rgb="FF216B47"/>
      </left>
      <right style="medium">
        <color rgb="FF216B47"/>
      </right>
      <top style="medium">
        <color rgb="FF216B47"/>
      </top>
      <bottom style="medium">
        <color rgb="FF216B47"/>
      </bottom>
      <diagonal/>
    </border>
    <border>
      <left/>
      <right style="medium">
        <color rgb="FF002060"/>
      </right>
      <top/>
      <bottom style="thin">
        <color theme="0"/>
      </bottom>
      <diagonal/>
    </border>
    <border>
      <left/>
      <right style="medium">
        <color rgb="FF002060"/>
      </right>
      <top/>
      <bottom/>
      <diagonal/>
    </border>
    <border>
      <left style="thin">
        <color theme="0"/>
      </left>
      <right/>
      <top style="medium">
        <color rgb="FF002060"/>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right style="medium">
        <color rgb="FF216B47"/>
      </right>
      <top style="medium">
        <color rgb="FF216B47"/>
      </top>
      <bottom/>
      <diagonal/>
    </border>
    <border>
      <left style="thin">
        <color theme="0"/>
      </left>
      <right style="medium">
        <color rgb="FF216B47"/>
      </right>
      <top style="medium">
        <color rgb="FF216B47"/>
      </top>
      <bottom style="medium">
        <color rgb="FF216B47"/>
      </bottom>
      <diagonal/>
    </border>
    <border>
      <left style="thin">
        <color theme="0"/>
      </left>
      <right style="thin">
        <color theme="0"/>
      </right>
      <top style="thin">
        <color theme="0"/>
      </top>
      <bottom style="thin">
        <color theme="0"/>
      </bottom>
      <diagonal/>
    </border>
    <border>
      <left style="thin">
        <color theme="0" tint="-0.14996795556505021"/>
      </left>
      <right/>
      <top style="medium">
        <color rgb="FF002060"/>
      </top>
      <bottom/>
      <diagonal/>
    </border>
    <border>
      <left/>
      <right style="thin">
        <color theme="0" tint="-0.14996795556505021"/>
      </right>
      <top style="medium">
        <color rgb="FF002060"/>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medium">
        <color rgb="FF002060"/>
      </bottom>
      <diagonal/>
    </border>
    <border>
      <left/>
      <right style="thin">
        <color theme="0" tint="-0.14996795556505021"/>
      </right>
      <top/>
      <bottom style="medium">
        <color rgb="FF002060"/>
      </bottom>
      <diagonal/>
    </border>
    <border>
      <left style="medium">
        <color theme="0" tint="-0.14996795556505021"/>
      </left>
      <right/>
      <top style="medium">
        <color rgb="FF002060"/>
      </top>
      <bottom/>
      <diagonal/>
    </border>
    <border>
      <left style="medium">
        <color theme="0" tint="-0.14996795556505021"/>
      </left>
      <right/>
      <top/>
      <bottom/>
      <diagonal/>
    </border>
    <border>
      <left style="medium">
        <color theme="0" tint="-0.14996795556505021"/>
      </left>
      <right/>
      <top/>
      <bottom style="medium">
        <color rgb="FF002060"/>
      </bottom>
      <diagonal/>
    </border>
    <border>
      <left/>
      <right style="medium">
        <color theme="0" tint="-0.14996795556505021"/>
      </right>
      <top style="medium">
        <color rgb="FF002060"/>
      </top>
      <bottom/>
      <diagonal/>
    </border>
    <border>
      <left/>
      <right style="medium">
        <color theme="0" tint="-0.14996795556505021"/>
      </right>
      <top/>
      <bottom/>
      <diagonal/>
    </border>
    <border>
      <left/>
      <right style="medium">
        <color theme="0" tint="-0.14996795556505021"/>
      </right>
      <top/>
      <bottom style="medium">
        <color rgb="FF002060"/>
      </bottom>
      <diagonal/>
    </border>
    <border>
      <left style="medium">
        <color rgb="FF002060"/>
      </left>
      <right style="thin">
        <color theme="0"/>
      </right>
      <top style="medium">
        <color rgb="FF002060"/>
      </top>
      <bottom/>
      <diagonal/>
    </border>
    <border>
      <left style="medium">
        <color rgb="FF002060"/>
      </left>
      <right style="thin">
        <color theme="0"/>
      </right>
      <top/>
      <bottom/>
      <diagonal/>
    </border>
    <border>
      <left style="medium">
        <color rgb="FF002060"/>
      </left>
      <right style="thin">
        <color theme="0"/>
      </right>
      <top/>
      <bottom style="medium">
        <color rgb="FF002060"/>
      </bottom>
      <diagonal/>
    </border>
    <border>
      <left/>
      <right style="medium">
        <color rgb="FF002060"/>
      </right>
      <top style="thin">
        <color theme="0"/>
      </top>
      <bottom/>
      <diagonal/>
    </border>
    <border>
      <left/>
      <right style="thin">
        <color theme="0" tint="-0.14993743705557422"/>
      </right>
      <top style="medium">
        <color rgb="FF002060"/>
      </top>
      <bottom/>
      <diagonal/>
    </border>
    <border>
      <left/>
      <right style="thin">
        <color theme="0" tint="-0.14993743705557422"/>
      </right>
      <top/>
      <bottom/>
      <diagonal/>
    </border>
    <border>
      <left/>
      <right style="thin">
        <color theme="0" tint="-0.14993743705557422"/>
      </right>
      <top/>
      <bottom style="medium">
        <color rgb="FF002060"/>
      </bottom>
      <diagonal/>
    </border>
    <border>
      <left style="thin">
        <color theme="0" tint="-0.14993743705557422"/>
      </left>
      <right/>
      <top style="medium">
        <color rgb="FF002060"/>
      </top>
      <bottom/>
      <diagonal/>
    </border>
    <border>
      <left/>
      <right style="thin">
        <color theme="0" tint="-0.14990691854609822"/>
      </right>
      <top style="medium">
        <color rgb="FF002060"/>
      </top>
      <bottom/>
      <diagonal/>
    </border>
    <border>
      <left style="thin">
        <color theme="0" tint="-0.14993743705557422"/>
      </left>
      <right/>
      <top/>
      <bottom/>
      <diagonal/>
    </border>
    <border>
      <left/>
      <right style="thin">
        <color theme="0" tint="-0.14990691854609822"/>
      </right>
      <top/>
      <bottom/>
      <diagonal/>
    </border>
    <border>
      <left style="thin">
        <color theme="0" tint="-0.14993743705557422"/>
      </left>
      <right/>
      <top/>
      <bottom style="medium">
        <color rgb="FF002060"/>
      </bottom>
      <diagonal/>
    </border>
    <border>
      <left/>
      <right style="thin">
        <color theme="0" tint="-0.14990691854609822"/>
      </right>
      <top/>
      <bottom style="medium">
        <color rgb="FF002060"/>
      </bottom>
      <diagonal/>
    </border>
    <border>
      <left style="thin">
        <color theme="0" tint="-0.14990691854609822"/>
      </left>
      <right/>
      <top style="medium">
        <color rgb="FF002060"/>
      </top>
      <bottom/>
      <diagonal/>
    </border>
    <border>
      <left/>
      <right style="thin">
        <color theme="0" tint="-0.1498764000366222"/>
      </right>
      <top style="medium">
        <color rgb="FF002060"/>
      </top>
      <bottom/>
      <diagonal/>
    </border>
    <border>
      <left style="thin">
        <color theme="0" tint="-0.14990691854609822"/>
      </left>
      <right/>
      <top/>
      <bottom/>
      <diagonal/>
    </border>
    <border>
      <left/>
      <right style="thin">
        <color theme="0" tint="-0.1498764000366222"/>
      </right>
      <top/>
      <bottom/>
      <diagonal/>
    </border>
    <border>
      <left style="thin">
        <color theme="0" tint="-0.14990691854609822"/>
      </left>
      <right/>
      <top/>
      <bottom style="medium">
        <color rgb="FF002060"/>
      </bottom>
      <diagonal/>
    </border>
    <border>
      <left/>
      <right style="thin">
        <color theme="0" tint="-0.1498764000366222"/>
      </right>
      <top/>
      <bottom style="medium">
        <color rgb="FF002060"/>
      </bottom>
      <diagonal/>
    </border>
    <border>
      <left style="thin">
        <color theme="0" tint="-0.1498764000366222"/>
      </left>
      <right/>
      <top style="medium">
        <color rgb="FF002060"/>
      </top>
      <bottom/>
      <diagonal/>
    </border>
    <border>
      <left style="thin">
        <color theme="0" tint="-0.1498764000366222"/>
      </left>
      <right/>
      <top/>
      <bottom/>
      <diagonal/>
    </border>
    <border>
      <left style="thin">
        <color theme="0" tint="-0.1498764000366222"/>
      </left>
      <right/>
      <top/>
      <bottom style="medium">
        <color rgb="FF002060"/>
      </bottom>
      <diagonal/>
    </border>
    <border>
      <left/>
      <right style="thin">
        <color theme="0" tint="-0.1498458815271462"/>
      </right>
      <top/>
      <bottom style="medium">
        <color rgb="FF002060"/>
      </bottom>
      <diagonal/>
    </border>
    <border>
      <left style="thin">
        <color theme="0" tint="-0.1498458815271462"/>
      </left>
      <right/>
      <top style="medium">
        <color rgb="FF002060"/>
      </top>
      <bottom/>
      <diagonal/>
    </border>
    <border>
      <left/>
      <right style="thin">
        <color theme="0" tint="-0.14981536301767021"/>
      </right>
      <top style="medium">
        <color rgb="FF002060"/>
      </top>
      <bottom/>
      <diagonal/>
    </border>
    <border>
      <left style="thin">
        <color theme="0" tint="-0.1498458815271462"/>
      </left>
      <right/>
      <top/>
      <bottom/>
      <diagonal/>
    </border>
    <border>
      <left/>
      <right style="thin">
        <color theme="0" tint="-0.14981536301767021"/>
      </right>
      <top/>
      <bottom/>
      <diagonal/>
    </border>
    <border>
      <left style="thin">
        <color theme="0" tint="-0.1498458815271462"/>
      </left>
      <right/>
      <top/>
      <bottom style="medium">
        <color rgb="FF002060"/>
      </bottom>
      <diagonal/>
    </border>
    <border>
      <left/>
      <right style="thin">
        <color theme="0" tint="-0.14981536301767021"/>
      </right>
      <top/>
      <bottom style="medium">
        <color rgb="FF002060"/>
      </bottom>
      <diagonal/>
    </border>
    <border>
      <left/>
      <right style="thin">
        <color theme="0"/>
      </right>
      <top style="medium">
        <color indexed="64"/>
      </top>
      <bottom/>
      <diagonal/>
    </border>
    <border>
      <left/>
      <right style="thin">
        <color theme="0"/>
      </right>
      <top/>
      <bottom style="medium">
        <color indexed="64"/>
      </bottom>
      <diagonal/>
    </border>
    <border>
      <left style="medium">
        <color rgb="FF216B47"/>
      </left>
      <right style="thin">
        <color theme="0"/>
      </right>
      <top style="medium">
        <color rgb="FF216B47"/>
      </top>
      <bottom style="medium">
        <color rgb="FF216B47"/>
      </bottom>
      <diagonal/>
    </border>
    <border>
      <left/>
      <right/>
      <top style="medium">
        <color rgb="FF2F75B5"/>
      </top>
      <bottom style="thin">
        <color theme="0"/>
      </bottom>
      <diagonal/>
    </border>
    <border>
      <left/>
      <right style="thin">
        <color rgb="FF002060"/>
      </right>
      <top style="medium">
        <color rgb="FF2F75B5"/>
      </top>
      <bottom/>
      <diagonal/>
    </border>
    <border>
      <left style="medium">
        <color rgb="FF002060"/>
      </left>
      <right style="thin">
        <color theme="0" tint="-0.14999847407452621"/>
      </right>
      <top style="medium">
        <color rgb="FF002060"/>
      </top>
      <bottom style="medium">
        <color rgb="FF002060"/>
      </bottom>
      <diagonal/>
    </border>
    <border>
      <left style="medium">
        <color rgb="FF002060"/>
      </left>
      <right style="thin">
        <color theme="0" tint="-0.14999847407452621"/>
      </right>
      <top style="medium">
        <color rgb="FF002060"/>
      </top>
      <bottom/>
      <diagonal/>
    </border>
    <border>
      <left style="medium">
        <color rgb="FF002060"/>
      </left>
      <right style="thin">
        <color theme="0" tint="-0.14999847407452621"/>
      </right>
      <top/>
      <bottom style="medium">
        <color rgb="FF002060"/>
      </bottom>
      <diagonal/>
    </border>
    <border>
      <left style="thin">
        <color rgb="FF002060"/>
      </left>
      <right style="thin">
        <color theme="0" tint="-0.14999847407452621"/>
      </right>
      <top/>
      <bottom style="thin">
        <color rgb="FF002060"/>
      </bottom>
      <diagonal/>
    </border>
    <border>
      <left/>
      <right style="thin">
        <color theme="0" tint="-0.14999847407452621"/>
      </right>
      <top/>
      <bottom/>
      <diagonal/>
    </border>
    <border>
      <left/>
      <right style="thin">
        <color theme="0" tint="-0.14999847407452621"/>
      </right>
      <top style="medium">
        <color rgb="FF002060"/>
      </top>
      <bottom style="medium">
        <color rgb="FF002060"/>
      </bottom>
      <diagonal/>
    </border>
    <border>
      <left/>
      <right style="thin">
        <color theme="0" tint="-0.14999847407452621"/>
      </right>
      <top style="medium">
        <color rgb="FF002060"/>
      </top>
      <bottom/>
      <diagonal/>
    </border>
    <border>
      <left/>
      <right style="thin">
        <color theme="0" tint="-0.14999847407452621"/>
      </right>
      <top/>
      <bottom style="thin">
        <color rgb="FF002060"/>
      </bottom>
      <diagonal/>
    </border>
    <border>
      <left/>
      <right style="thin">
        <color theme="0" tint="-0.14999847407452621"/>
      </right>
      <top/>
      <bottom style="medium">
        <color rgb="FF002060"/>
      </bottom>
      <diagonal/>
    </border>
    <border>
      <left style="medium">
        <color rgb="FFDBDBDB"/>
      </left>
      <right style="thin">
        <color theme="0" tint="-0.14999847407452621"/>
      </right>
      <top style="medium">
        <color rgb="FF002060"/>
      </top>
      <bottom/>
      <diagonal/>
    </border>
    <border>
      <left style="medium">
        <color rgb="FFDBDBDB"/>
      </left>
      <right style="thin">
        <color theme="0" tint="-0.14999847407452621"/>
      </right>
      <top/>
      <bottom/>
      <diagonal/>
    </border>
    <border>
      <left style="thin">
        <color rgb="FFDBDBDB"/>
      </left>
      <right style="thin">
        <color theme="0" tint="-0.14999847407452621"/>
      </right>
      <top style="thin">
        <color rgb="FF002060"/>
      </top>
      <bottom/>
      <diagonal/>
    </border>
    <border>
      <left style="thin">
        <color rgb="FFDBDBDB"/>
      </left>
      <right style="thin">
        <color theme="0" tint="-0.14999847407452621"/>
      </right>
      <top/>
      <bottom/>
      <diagonal/>
    </border>
    <border>
      <left style="thin">
        <color rgb="FF002060"/>
      </left>
      <right style="thin">
        <color theme="0" tint="-0.14999847407452621"/>
      </right>
      <top style="thin">
        <color rgb="FF002060"/>
      </top>
      <bottom/>
      <diagonal/>
    </border>
    <border>
      <left style="medium">
        <color rgb="FFDBDBDB"/>
      </left>
      <right style="thin">
        <color theme="0" tint="-0.14999847407452621"/>
      </right>
      <top/>
      <bottom style="medium">
        <color rgb="FF002060"/>
      </bottom>
      <diagonal/>
    </border>
    <border>
      <left style="thin">
        <color theme="0"/>
      </left>
      <right/>
      <top style="thin">
        <color theme="0"/>
      </top>
      <bottom style="thin">
        <color rgb="FF002060"/>
      </bottom>
      <diagonal/>
    </border>
    <border>
      <left/>
      <right style="thin">
        <color rgb="FF002060"/>
      </right>
      <top style="thin">
        <color theme="0"/>
      </top>
      <bottom style="thin">
        <color rgb="FF002060"/>
      </bottom>
      <diagonal/>
    </border>
    <border>
      <left style="medium">
        <color rgb="FFDBDBDB"/>
      </left>
      <right/>
      <top/>
      <bottom style="medium">
        <color theme="9" tint="-0.499984740745262"/>
      </bottom>
      <diagonal/>
    </border>
    <border>
      <left/>
      <right/>
      <top/>
      <bottom style="medium">
        <color theme="9" tint="-0.499984740745262"/>
      </bottom>
      <diagonal/>
    </border>
    <border>
      <left/>
      <right style="medium">
        <color rgb="FFDBDBDB"/>
      </right>
      <top/>
      <bottom style="medium">
        <color theme="9" tint="-0.499984740745262"/>
      </bottom>
      <diagonal/>
    </border>
    <border>
      <left style="medium">
        <color rgb="FFDBDBDB"/>
      </left>
      <right/>
      <top style="thin">
        <color rgb="FFDBDBDB"/>
      </top>
      <bottom style="medium">
        <color theme="9" tint="-0.499984740745262"/>
      </bottom>
      <diagonal/>
    </border>
    <border>
      <left/>
      <right/>
      <top style="thin">
        <color rgb="FFDBDBDB"/>
      </top>
      <bottom style="medium">
        <color theme="9" tint="-0.499984740745262"/>
      </bottom>
      <diagonal/>
    </border>
    <border>
      <left/>
      <right style="medium">
        <color rgb="FFDBDBDB"/>
      </right>
      <top style="thin">
        <color rgb="FFDBDBDB"/>
      </top>
      <bottom style="medium">
        <color theme="9" tint="-0.499984740745262"/>
      </bottom>
      <diagonal/>
    </border>
    <border>
      <left style="thin">
        <color theme="0"/>
      </left>
      <right style="medium">
        <color rgb="FF002060"/>
      </right>
      <top style="medium">
        <color rgb="FF002060"/>
      </top>
      <bottom style="thin">
        <color theme="0"/>
      </bottom>
      <diagonal/>
    </border>
    <border>
      <left style="thin">
        <color theme="0"/>
      </left>
      <right style="thin">
        <color theme="0"/>
      </right>
      <top style="thin">
        <color theme="0"/>
      </top>
      <bottom style="medium">
        <color rgb="FF00206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rgb="FF002060"/>
      </left>
      <right/>
      <top/>
      <bottom style="thin">
        <color indexed="64"/>
      </bottom>
      <diagonal/>
    </border>
    <border>
      <left style="thin">
        <color theme="0"/>
      </left>
      <right/>
      <top/>
      <bottom style="thin">
        <color indexed="64"/>
      </bottom>
      <diagonal/>
    </border>
    <border>
      <left/>
      <right/>
      <top/>
      <bottom style="thin">
        <color indexed="64"/>
      </bottom>
      <diagonal/>
    </border>
    <border>
      <left/>
      <right style="thin">
        <color theme="0"/>
      </right>
      <top/>
      <bottom style="thin">
        <color indexed="64"/>
      </bottom>
      <diagonal/>
    </border>
    <border>
      <left/>
      <right style="medium">
        <color rgb="FF002060"/>
      </right>
      <top style="thin">
        <color theme="0"/>
      </top>
      <bottom style="thin">
        <color indexed="64"/>
      </bottom>
      <diagonal/>
    </border>
    <border>
      <left style="medium">
        <color theme="9" tint="0.39994506668294322"/>
      </left>
      <right/>
      <top style="medium">
        <color rgb="FF216B47"/>
      </top>
      <bottom style="medium">
        <color theme="9" tint="0.39994506668294322"/>
      </bottom>
      <diagonal/>
    </border>
    <border>
      <left/>
      <right/>
      <top style="medium">
        <color rgb="FF216B47"/>
      </top>
      <bottom style="medium">
        <color theme="9" tint="0.39994506668294322"/>
      </bottom>
      <diagonal/>
    </border>
    <border>
      <left/>
      <right style="medium">
        <color theme="9" tint="0.39994506668294322"/>
      </right>
      <top style="medium">
        <color rgb="FF216B47"/>
      </top>
      <bottom style="medium">
        <color theme="9" tint="0.39994506668294322"/>
      </bottom>
      <diagonal/>
    </border>
    <border>
      <left style="medium">
        <color theme="9" tint="0.39991454817346722"/>
      </left>
      <right/>
      <top style="medium">
        <color rgb="FF216B47"/>
      </top>
      <bottom style="medium">
        <color theme="9" tint="0.39994506668294322"/>
      </bottom>
      <diagonal/>
    </border>
    <border>
      <left style="medium">
        <color theme="9" tint="0.39994506668294322"/>
      </left>
      <right/>
      <top/>
      <bottom style="medium">
        <color theme="9" tint="0.39994506668294322"/>
      </bottom>
      <diagonal/>
    </border>
    <border>
      <left/>
      <right/>
      <top/>
      <bottom style="medium">
        <color theme="9" tint="0.39994506668294322"/>
      </bottom>
      <diagonal/>
    </border>
    <border>
      <left/>
      <right style="medium">
        <color theme="9" tint="0.39994506668294322"/>
      </right>
      <top/>
      <bottom style="medium">
        <color theme="9" tint="0.39994506668294322"/>
      </bottom>
      <diagonal/>
    </border>
    <border>
      <left style="thin">
        <color theme="0"/>
      </left>
      <right/>
      <top/>
      <bottom style="thin">
        <color theme="0"/>
      </bottom>
      <diagonal/>
    </border>
    <border>
      <left style="thin">
        <color rgb="FF002060"/>
      </left>
      <right/>
      <top style="medium">
        <color rgb="FF2F75B5"/>
      </top>
      <bottom/>
      <diagonal/>
    </border>
    <border>
      <left style="thin">
        <color rgb="FF002060"/>
      </left>
      <right/>
      <top/>
      <bottom/>
      <diagonal/>
    </border>
    <border>
      <left style="thin">
        <color rgb="FF002060"/>
      </left>
      <right/>
      <top/>
      <bottom style="thin">
        <color rgb="FF002060"/>
      </bottom>
      <diagonal/>
    </border>
    <border>
      <left style="thin">
        <color theme="0"/>
      </left>
      <right/>
      <top style="medium">
        <color rgb="FF2F75B5"/>
      </top>
      <bottom style="thin">
        <color theme="0"/>
      </bottom>
      <diagonal/>
    </border>
    <border>
      <left style="medium">
        <color rgb="FF002060"/>
      </left>
      <right/>
      <top/>
      <bottom/>
      <diagonal/>
    </border>
    <border>
      <left style="thin">
        <color rgb="FF90E0EF"/>
      </left>
      <right/>
      <top style="thin">
        <color rgb="FF90E0EF"/>
      </top>
      <bottom style="thin">
        <color rgb="FF90E0EF"/>
      </bottom>
      <diagonal/>
    </border>
    <border>
      <left/>
      <right/>
      <top style="thin">
        <color rgb="FF90E0EF"/>
      </top>
      <bottom style="thin">
        <color rgb="FF90E0EF"/>
      </bottom>
      <diagonal/>
    </border>
    <border>
      <left/>
      <right style="thin">
        <color rgb="FF90E0EF"/>
      </right>
      <top style="thin">
        <color rgb="FF90E0EF"/>
      </top>
      <bottom style="thin">
        <color rgb="FF90E0EF"/>
      </bottom>
      <diagonal/>
    </border>
    <border>
      <left style="thin">
        <color rgb="FF0077B6"/>
      </left>
      <right/>
      <top style="thin">
        <color rgb="FF90E0EF"/>
      </top>
      <bottom style="thin">
        <color rgb="FF0077B6"/>
      </bottom>
      <diagonal/>
    </border>
    <border>
      <left/>
      <right/>
      <top style="thin">
        <color rgb="FF90E0EF"/>
      </top>
      <bottom style="thin">
        <color rgb="FF0077B6"/>
      </bottom>
      <diagonal/>
    </border>
    <border>
      <left/>
      <right style="thin">
        <color rgb="FF0077B6"/>
      </right>
      <top style="thin">
        <color rgb="FF90E0EF"/>
      </top>
      <bottom style="thin">
        <color rgb="FF0077B6"/>
      </bottom>
      <diagonal/>
    </border>
    <border>
      <left style="thin">
        <color rgb="FF002060"/>
      </left>
      <right/>
      <top style="thin">
        <color rgb="FF0077B6"/>
      </top>
      <bottom style="thin">
        <color rgb="FF002060"/>
      </bottom>
      <diagonal/>
    </border>
    <border>
      <left/>
      <right/>
      <top style="thin">
        <color rgb="FF0077B6"/>
      </top>
      <bottom style="thin">
        <color rgb="FF002060"/>
      </bottom>
      <diagonal/>
    </border>
    <border>
      <left/>
      <right style="thin">
        <color rgb="FF002060"/>
      </right>
      <top style="thin">
        <color rgb="FF0077B6"/>
      </top>
      <bottom style="thin">
        <color rgb="FF002060"/>
      </bottom>
      <diagonal/>
    </border>
    <border>
      <left/>
      <right/>
      <top style="thin">
        <color theme="0"/>
      </top>
      <bottom style="thin">
        <color theme="0"/>
      </bottom>
      <diagonal/>
    </border>
    <border>
      <left style="thin">
        <color theme="0"/>
      </left>
      <right/>
      <top style="medium">
        <color rgb="FF2F75B5"/>
      </top>
      <bottom/>
      <diagonal/>
    </border>
    <border>
      <left/>
      <right style="thin">
        <color rgb="FF002060"/>
      </right>
      <top/>
      <bottom style="thin">
        <color theme="0"/>
      </bottom>
      <diagonal/>
    </border>
    <border>
      <left style="medium">
        <color theme="0"/>
      </left>
      <right/>
      <top style="medium">
        <color rgb="FF002060"/>
      </top>
      <bottom style="thin">
        <color theme="0"/>
      </bottom>
      <diagonal/>
    </border>
    <border>
      <left style="medium">
        <color theme="0"/>
      </left>
      <right/>
      <top style="thin">
        <color theme="0"/>
      </top>
      <bottom style="thin">
        <color theme="0"/>
      </bottom>
      <diagonal/>
    </border>
    <border>
      <left style="medium">
        <color theme="0"/>
      </left>
      <right/>
      <top/>
      <bottom style="medium">
        <color rgb="FF002060"/>
      </bottom>
      <diagonal/>
    </border>
    <border>
      <left style="thin">
        <color theme="0"/>
      </left>
      <right style="medium">
        <color rgb="FF00B0F0"/>
      </right>
      <top style="medium">
        <color rgb="FF00B0F0"/>
      </top>
      <bottom style="thin">
        <color theme="0"/>
      </bottom>
      <diagonal/>
    </border>
    <border>
      <left/>
      <right style="thin">
        <color theme="0" tint="-0.14999847407452621"/>
      </right>
      <top style="thin">
        <color rgb="FF002060"/>
      </top>
      <bottom/>
      <diagonal/>
    </border>
    <border>
      <left style="thin">
        <color rgb="FF002060"/>
      </left>
      <right style="thin">
        <color theme="0" tint="-0.14999847407452621"/>
      </right>
      <top/>
      <bottom/>
      <diagonal/>
    </border>
    <border>
      <left style="thin">
        <color theme="0"/>
      </left>
      <right/>
      <top style="thin">
        <color theme="0"/>
      </top>
      <bottom style="medium">
        <color theme="1"/>
      </bottom>
      <diagonal/>
    </border>
    <border>
      <left style="medium">
        <color rgb="FFDBDBDB"/>
      </left>
      <right style="thin">
        <color rgb="FFDBDBDB"/>
      </right>
      <top/>
      <bottom style="medium">
        <color rgb="FF002060"/>
      </bottom>
      <diagonal/>
    </border>
    <border>
      <left style="medium">
        <color rgb="FFDBDBDB"/>
      </left>
      <right style="thin">
        <color rgb="FFDBDBDB"/>
      </right>
      <top style="medium">
        <color rgb="FF002060"/>
      </top>
      <bottom/>
      <diagonal/>
    </border>
    <border>
      <left style="medium">
        <color rgb="FFDBDBDB"/>
      </left>
      <right style="thin">
        <color rgb="FFDBDBDB"/>
      </right>
      <top/>
      <bottom/>
      <diagonal/>
    </border>
    <border>
      <left style="thin">
        <color theme="0"/>
      </left>
      <right/>
      <top/>
      <bottom style="thin">
        <color rgb="FF002060"/>
      </bottom>
      <diagonal/>
    </border>
    <border>
      <left/>
      <right style="medium">
        <color theme="4" tint="-0.499984740745262"/>
      </right>
      <top style="medium">
        <color rgb="FF002060"/>
      </top>
      <bottom style="thin">
        <color theme="0"/>
      </bottom>
      <diagonal/>
    </border>
    <border>
      <left/>
      <right style="medium">
        <color theme="4" tint="-0.499984740745262"/>
      </right>
      <top style="thin">
        <color theme="0"/>
      </top>
      <bottom style="medium">
        <color rgb="FF002060"/>
      </bottom>
      <diagonal/>
    </border>
    <border>
      <left/>
      <right/>
      <top style="medium">
        <color theme="2" tint="-9.9978637043366805E-2"/>
      </top>
      <bottom/>
      <diagonal/>
    </border>
    <border>
      <left/>
      <right style="medium">
        <color rgb="FFDBDBDB"/>
      </right>
      <top/>
      <bottom style="medium">
        <color theme="2" tint="-9.9978637043366805E-2"/>
      </bottom>
      <diagonal/>
    </border>
    <border>
      <left/>
      <right/>
      <top/>
      <bottom style="medium">
        <color theme="2" tint="-9.9978637043366805E-2"/>
      </bottom>
      <diagonal/>
    </border>
    <border>
      <left style="medium">
        <color rgb="FFDBDBDB"/>
      </left>
      <right/>
      <top/>
      <bottom style="medium">
        <color theme="2" tint="-9.9978637043366805E-2"/>
      </bottom>
      <diagonal/>
    </border>
    <border>
      <left/>
      <right style="medium">
        <color rgb="FF1F4E78"/>
      </right>
      <top style="medium">
        <color rgb="FF216B47"/>
      </top>
      <bottom style="thin">
        <color theme="0"/>
      </bottom>
      <diagonal/>
    </border>
    <border>
      <left/>
      <right style="medium">
        <color rgb="FFDBDBDB"/>
      </right>
      <top/>
      <bottom style="medium">
        <color theme="2" tint="-9.9948118533890809E-2"/>
      </bottom>
      <diagonal/>
    </border>
    <border>
      <left/>
      <right/>
      <top/>
      <bottom style="medium">
        <color theme="2" tint="-9.9948118533890809E-2"/>
      </bottom>
      <diagonal/>
    </border>
    <border>
      <left style="medium">
        <color rgb="FFDBDBDB"/>
      </left>
      <right/>
      <top/>
      <bottom style="medium">
        <color theme="2" tint="-9.9948118533890809E-2"/>
      </bottom>
      <diagonal/>
    </border>
    <border>
      <left style="medium">
        <color rgb="FF548235"/>
      </left>
      <right/>
      <top style="medium">
        <color rgb="FF548235"/>
      </top>
      <bottom/>
      <diagonal/>
    </border>
    <border>
      <left/>
      <right/>
      <top style="medium">
        <color rgb="FF548235"/>
      </top>
      <bottom/>
      <diagonal/>
    </border>
    <border>
      <left/>
      <right style="thick">
        <color theme="0" tint="-0.14999847407452621"/>
      </right>
      <top style="medium">
        <color rgb="FF216B47"/>
      </top>
      <bottom/>
      <diagonal/>
    </border>
    <border>
      <left/>
      <right style="thick">
        <color theme="0" tint="-0.14999847407452621"/>
      </right>
      <top/>
      <bottom/>
      <diagonal/>
    </border>
    <border>
      <left/>
      <right style="thick">
        <color theme="0" tint="-0.14999847407452621"/>
      </right>
      <top style="medium">
        <color rgb="FF216B47"/>
      </top>
      <bottom style="medium">
        <color rgb="FF216B47"/>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left>
      <right style="thin">
        <color theme="0"/>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rgb="FFDBDBDB"/>
      </left>
      <right style="thin">
        <color rgb="FFDBDBDB"/>
      </right>
      <top/>
      <bottom style="thin">
        <color theme="0" tint="-0.499984740745262"/>
      </bottom>
      <diagonal/>
    </border>
    <border>
      <left/>
      <right style="thin">
        <color theme="0" tint="-0.499984740745262"/>
      </right>
      <top/>
      <bottom style="thin">
        <color theme="0" tint="-0.499984740745262"/>
      </bottom>
      <diagonal/>
    </border>
    <border>
      <left style="medium">
        <color rgb="FFDBDBDB"/>
      </left>
      <right/>
      <top/>
      <bottom style="medium">
        <color rgb="FF1F4E78"/>
      </bottom>
      <diagonal/>
    </border>
    <border>
      <left style="medium">
        <color rgb="FF2F75B5"/>
      </left>
      <right/>
      <top style="medium">
        <color rgb="FF2F75B5"/>
      </top>
      <bottom style="medium">
        <color rgb="FF002060"/>
      </bottom>
      <diagonal/>
    </border>
    <border>
      <left/>
      <right/>
      <top style="medium">
        <color rgb="FF2F75B5"/>
      </top>
      <bottom style="medium">
        <color rgb="FF002060"/>
      </bottom>
      <diagonal/>
    </border>
    <border>
      <left/>
      <right style="medium">
        <color rgb="FF2F75B5"/>
      </right>
      <top style="medium">
        <color rgb="FF2F75B5"/>
      </top>
      <bottom style="medium">
        <color rgb="FF002060"/>
      </bottom>
      <diagonal/>
    </border>
    <border>
      <left/>
      <right style="medium">
        <color rgb="FFDBDBDB"/>
      </right>
      <top/>
      <bottom style="medium">
        <color rgb="FF1F4E78"/>
      </bottom>
      <diagonal/>
    </border>
  </borders>
  <cellStyleXfs count="41">
    <xf numFmtId="0" fontId="0" fillId="0" borderId="0"/>
    <xf numFmtId="43" fontId="7" fillId="0" borderId="0" applyFont="0" applyFill="0" applyBorder="0" applyAlignment="0" applyProtection="0"/>
    <xf numFmtId="0" fontId="8" fillId="0" borderId="0"/>
    <xf numFmtId="0" fontId="10" fillId="0" borderId="0" applyNumberForma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8" fillId="0" borderId="0"/>
    <xf numFmtId="0" fontId="10" fillId="0" borderId="0" applyNumberForma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3" fontId="8" fillId="0" borderId="0" applyFont="0" applyFill="0" applyBorder="0" applyAlignment="0" applyProtection="0"/>
    <xf numFmtId="0" fontId="22" fillId="0" borderId="0"/>
    <xf numFmtId="0" fontId="8" fillId="0" borderId="0"/>
    <xf numFmtId="0" fontId="7" fillId="0" borderId="0"/>
    <xf numFmtId="44" fontId="8" fillId="0" borderId="0" applyFont="0" applyFill="0" applyBorder="0" applyAlignment="0" applyProtection="0"/>
    <xf numFmtId="0" fontId="7" fillId="0" borderId="0"/>
    <xf numFmtId="44" fontId="7" fillId="0" borderId="0" applyFont="0" applyFill="0" applyBorder="0" applyAlignment="0" applyProtection="0"/>
    <xf numFmtId="43" fontId="7" fillId="0" borderId="0" applyFont="0" applyFill="0" applyBorder="0" applyAlignment="0" applyProtection="0"/>
    <xf numFmtId="0" fontId="73" fillId="0" borderId="0"/>
    <xf numFmtId="0" fontId="4" fillId="0" borderId="0"/>
    <xf numFmtId="0" fontId="3" fillId="0" borderId="0"/>
    <xf numFmtId="0" fontId="7" fillId="0" borderId="0"/>
    <xf numFmtId="44" fontId="3" fillId="0" borderId="0" applyFont="0" applyFill="0" applyBorder="0" applyAlignment="0" applyProtection="0"/>
    <xf numFmtId="43" fontId="3"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1" fillId="0" borderId="0"/>
    <xf numFmtId="0" fontId="1" fillId="0" borderId="0"/>
  </cellStyleXfs>
  <cellXfs count="1424">
    <xf numFmtId="0" fontId="0" fillId="0" borderId="0" xfId="0"/>
    <xf numFmtId="0" fontId="8" fillId="0" borderId="0" xfId="2"/>
    <xf numFmtId="0" fontId="12" fillId="0" borderId="0" xfId="2" applyFont="1" applyAlignment="1">
      <alignment horizontal="center" vertical="center"/>
    </xf>
    <xf numFmtId="0" fontId="14" fillId="0" borderId="0" xfId="2" applyFont="1"/>
    <xf numFmtId="0" fontId="14" fillId="0" borderId="0" xfId="2" applyFont="1" applyAlignment="1">
      <alignment vertical="center"/>
    </xf>
    <xf numFmtId="0" fontId="14" fillId="0" borderId="0" xfId="2" applyFont="1" applyAlignment="1">
      <alignment horizontal="center" vertical="center"/>
    </xf>
    <xf numFmtId="0" fontId="8" fillId="0" borderId="0" xfId="2" applyAlignment="1">
      <alignment vertical="top"/>
    </xf>
    <xf numFmtId="0" fontId="17" fillId="0" borderId="0" xfId="2" applyFont="1"/>
    <xf numFmtId="0" fontId="17" fillId="0" borderId="0" xfId="2" applyFont="1" applyAlignment="1">
      <alignment vertical="center"/>
    </xf>
    <xf numFmtId="0" fontId="25" fillId="0" borderId="0" xfId="2" applyFont="1" applyAlignment="1">
      <alignment vertical="center"/>
    </xf>
    <xf numFmtId="0" fontId="8" fillId="0" borderId="0" xfId="2" applyAlignment="1">
      <alignment horizontal="center" vertical="center"/>
    </xf>
    <xf numFmtId="0" fontId="15" fillId="0" borderId="0" xfId="2" applyFont="1" applyAlignment="1">
      <alignment vertical="center"/>
    </xf>
    <xf numFmtId="0" fontId="16" fillId="0" borderId="0" xfId="2" applyFont="1" applyAlignment="1">
      <alignment horizontal="left" vertical="center"/>
    </xf>
    <xf numFmtId="0" fontId="8" fillId="0" borderId="0" xfId="2" applyAlignment="1">
      <alignment vertical="center"/>
    </xf>
    <xf numFmtId="0" fontId="14" fillId="3" borderId="9" xfId="2" applyFont="1" applyFill="1" applyBorder="1" applyAlignment="1">
      <alignment horizontal="center" vertical="center"/>
    </xf>
    <xf numFmtId="168" fontId="22" fillId="0" borderId="0" xfId="14" applyNumberFormat="1" applyFont="1" applyFill="1" applyBorder="1" applyAlignment="1">
      <alignment horizontal="right" vertical="center" indent="2"/>
    </xf>
    <xf numFmtId="168" fontId="22" fillId="0" borderId="0" xfId="14" applyNumberFormat="1" applyFont="1" applyFill="1" applyBorder="1" applyAlignment="1">
      <alignment horizontal="right" vertical="center" indent="1"/>
    </xf>
    <xf numFmtId="0" fontId="18" fillId="0" borderId="0" xfId="2" applyFont="1" applyAlignment="1">
      <alignment vertical="center"/>
    </xf>
    <xf numFmtId="0" fontId="13" fillId="0" borderId="0" xfId="2" applyFont="1"/>
    <xf numFmtId="0" fontId="16" fillId="0" borderId="0" xfId="2" applyFont="1" applyAlignment="1">
      <alignment horizontal="left"/>
    </xf>
    <xf numFmtId="0" fontId="8" fillId="0" borderId="0" xfId="2" applyAlignment="1">
      <alignment vertical="center" wrapText="1"/>
    </xf>
    <xf numFmtId="0" fontId="8" fillId="0" borderId="0" xfId="2" applyAlignment="1">
      <alignment horizontal="center"/>
    </xf>
    <xf numFmtId="0" fontId="8" fillId="0" borderId="0" xfId="2" applyAlignment="1">
      <alignment wrapText="1"/>
    </xf>
    <xf numFmtId="0" fontId="20" fillId="0" borderId="0" xfId="2" applyFont="1" applyAlignment="1">
      <alignment vertical="center"/>
    </xf>
    <xf numFmtId="37" fontId="22" fillId="0" borderId="3" xfId="4" applyNumberFormat="1" applyFont="1" applyFill="1" applyBorder="1" applyAlignment="1">
      <alignment horizontal="right" vertical="center" indent="1"/>
    </xf>
    <xf numFmtId="5" fontId="22" fillId="3" borderId="3" xfId="2" applyNumberFormat="1" applyFont="1" applyFill="1" applyBorder="1" applyAlignment="1">
      <alignment horizontal="right" vertical="center" indent="1"/>
    </xf>
    <xf numFmtId="37" fontId="22" fillId="3" borderId="3" xfId="4" applyNumberFormat="1" applyFont="1" applyFill="1" applyBorder="1" applyAlignment="1">
      <alignment horizontal="right" vertical="center" indent="1"/>
    </xf>
    <xf numFmtId="0" fontId="8" fillId="0" borderId="0" xfId="2" applyAlignment="1">
      <alignment horizontal="left" vertical="center"/>
    </xf>
    <xf numFmtId="0" fontId="15" fillId="0" borderId="0" xfId="2" applyFont="1" applyAlignment="1">
      <alignment vertical="top"/>
    </xf>
    <xf numFmtId="0" fontId="15" fillId="0" borderId="0" xfId="2" quotePrefix="1" applyFont="1" applyAlignment="1">
      <alignment vertical="center"/>
    </xf>
    <xf numFmtId="0" fontId="29" fillId="5" borderId="16" xfId="2" applyFont="1" applyFill="1" applyBorder="1" applyAlignment="1">
      <alignment horizontal="center" vertical="center"/>
    </xf>
    <xf numFmtId="0" fontId="29" fillId="5" borderId="17" xfId="2" applyFont="1" applyFill="1" applyBorder="1" applyAlignment="1">
      <alignment horizontal="center" vertical="center" wrapText="1"/>
    </xf>
    <xf numFmtId="0" fontId="29" fillId="5" borderId="18" xfId="2" applyFont="1" applyFill="1" applyBorder="1" applyAlignment="1">
      <alignment horizontal="center" vertical="center" wrapText="1"/>
    </xf>
    <xf numFmtId="0" fontId="14" fillId="3" borderId="19" xfId="2" applyFont="1" applyFill="1" applyBorder="1" applyAlignment="1">
      <alignment horizontal="center" vertical="center"/>
    </xf>
    <xf numFmtId="0" fontId="14" fillId="0" borderId="9" xfId="2" applyFont="1" applyBorder="1" applyAlignment="1">
      <alignment horizontal="center" vertical="center"/>
    </xf>
    <xf numFmtId="0" fontId="14" fillId="3" borderId="9" xfId="2" applyFont="1" applyFill="1" applyBorder="1" applyAlignment="1">
      <alignment horizontal="left" vertical="center" indent="1"/>
    </xf>
    <xf numFmtId="0" fontId="22" fillId="0" borderId="9" xfId="2" applyFont="1" applyBorder="1" applyAlignment="1">
      <alignment horizontal="left" vertical="center" indent="3"/>
    </xf>
    <xf numFmtId="168" fontId="22" fillId="0" borderId="10" xfId="6" applyNumberFormat="1" applyFont="1" applyFill="1" applyBorder="1" applyAlignment="1">
      <alignment horizontal="right" vertical="center" indent="2"/>
    </xf>
    <xf numFmtId="0" fontId="15" fillId="0" borderId="0" xfId="2" quotePrefix="1" applyFont="1" applyAlignment="1">
      <alignment vertical="top"/>
    </xf>
    <xf numFmtId="5" fontId="22" fillId="3" borderId="20" xfId="2" applyNumberFormat="1" applyFont="1" applyFill="1" applyBorder="1" applyAlignment="1">
      <alignment horizontal="right" vertical="center" indent="2"/>
    </xf>
    <xf numFmtId="5" fontId="22" fillId="0" borderId="0" xfId="2" applyNumberFormat="1" applyFont="1" applyAlignment="1">
      <alignment horizontal="right" vertical="center" indent="2"/>
    </xf>
    <xf numFmtId="5" fontId="22" fillId="3" borderId="0" xfId="2" applyNumberFormat="1" applyFont="1" applyFill="1" applyAlignment="1">
      <alignment horizontal="right" vertical="center" indent="2"/>
    </xf>
    <xf numFmtId="0" fontId="15" fillId="0" borderId="0" xfId="2" applyFont="1"/>
    <xf numFmtId="0" fontId="15" fillId="0" borderId="0" xfId="2" applyFont="1" applyAlignment="1">
      <alignment horizontal="left" vertical="top" wrapText="1"/>
    </xf>
    <xf numFmtId="0" fontId="15" fillId="0" borderId="0" xfId="2" applyFont="1" applyAlignment="1">
      <alignment horizontal="left" vertical="center" wrapText="1"/>
    </xf>
    <xf numFmtId="168" fontId="8" fillId="0" borderId="0" xfId="14" applyNumberFormat="1" applyFont="1"/>
    <xf numFmtId="0" fontId="17" fillId="0" borderId="0" xfId="2" applyFont="1" applyAlignment="1">
      <alignment vertical="top"/>
    </xf>
    <xf numFmtId="0" fontId="29" fillId="2" borderId="27" xfId="2" applyFont="1" applyFill="1" applyBorder="1" applyAlignment="1">
      <alignment horizontal="center" vertical="center" wrapText="1"/>
    </xf>
    <xf numFmtId="0" fontId="29" fillId="2" borderId="28" xfId="2" applyFont="1" applyFill="1" applyBorder="1" applyAlignment="1">
      <alignment horizontal="center" vertical="center" wrapText="1"/>
    </xf>
    <xf numFmtId="0" fontId="29" fillId="2" borderId="29" xfId="2" applyFont="1" applyFill="1" applyBorder="1" applyAlignment="1">
      <alignment horizontal="center" vertical="center" wrapText="1"/>
    </xf>
    <xf numFmtId="0" fontId="14" fillId="0" borderId="0" xfId="2" applyFont="1" applyAlignment="1">
      <alignment horizontal="center"/>
    </xf>
    <xf numFmtId="0" fontId="29" fillId="2" borderId="27" xfId="2" applyFont="1" applyFill="1" applyBorder="1" applyAlignment="1">
      <alignment horizontal="center" vertical="center"/>
    </xf>
    <xf numFmtId="0" fontId="29" fillId="2" borderId="8" xfId="2" applyFont="1" applyFill="1" applyBorder="1" applyAlignment="1">
      <alignment horizontal="center" vertical="center" wrapText="1"/>
    </xf>
    <xf numFmtId="0" fontId="20" fillId="0" borderId="0" xfId="2" applyFont="1"/>
    <xf numFmtId="0" fontId="29" fillId="2" borderId="27" xfId="2" applyFont="1" applyFill="1" applyBorder="1" applyAlignment="1">
      <alignment horizontal="left" vertical="center" indent="1"/>
    </xf>
    <xf numFmtId="5" fontId="22" fillId="3" borderId="51" xfId="2" applyNumberFormat="1" applyFont="1" applyFill="1" applyBorder="1" applyAlignment="1">
      <alignment horizontal="right" vertical="center" indent="1"/>
    </xf>
    <xf numFmtId="5" fontId="22" fillId="0" borderId="3" xfId="2" applyNumberFormat="1" applyFont="1" applyBorder="1" applyAlignment="1">
      <alignment horizontal="right" vertical="center" indent="1"/>
    </xf>
    <xf numFmtId="168" fontId="8" fillId="0" borderId="0" xfId="14" applyNumberFormat="1" applyFont="1" applyAlignment="1">
      <alignment vertical="center"/>
    </xf>
    <xf numFmtId="0" fontId="22" fillId="0" borderId="0" xfId="2" applyFont="1"/>
    <xf numFmtId="0" fontId="14" fillId="3" borderId="53" xfId="2" applyFont="1" applyFill="1" applyBorder="1" applyAlignment="1">
      <alignment horizontal="center" vertical="center"/>
    </xf>
    <xf numFmtId="168" fontId="22" fillId="0" borderId="1" xfId="14" applyNumberFormat="1" applyFont="1" applyFill="1" applyBorder="1" applyAlignment="1">
      <alignment horizontal="right" vertical="center" indent="2"/>
    </xf>
    <xf numFmtId="168" fontId="22" fillId="0" borderId="10" xfId="14" applyNumberFormat="1" applyFont="1" applyFill="1" applyBorder="1" applyAlignment="1">
      <alignment horizontal="right" vertical="center" indent="2"/>
    </xf>
    <xf numFmtId="168" fontId="22" fillId="3" borderId="1" xfId="14" applyNumberFormat="1" applyFont="1" applyFill="1" applyBorder="1" applyAlignment="1">
      <alignment horizontal="right" vertical="center" indent="2"/>
    </xf>
    <xf numFmtId="168" fontId="22" fillId="3" borderId="10" xfId="14" applyNumberFormat="1" applyFont="1" applyFill="1" applyBorder="1" applyAlignment="1">
      <alignment horizontal="right" vertical="center" indent="2"/>
    </xf>
    <xf numFmtId="37" fontId="22" fillId="0" borderId="0" xfId="2" applyNumberFormat="1" applyFont="1" applyAlignment="1">
      <alignment horizontal="right" vertical="center" indent="2"/>
    </xf>
    <xf numFmtId="37" fontId="22" fillId="3" borderId="0" xfId="2" applyNumberFormat="1" applyFont="1" applyFill="1" applyAlignment="1">
      <alignment horizontal="right" vertical="center" indent="2"/>
    </xf>
    <xf numFmtId="0" fontId="14" fillId="0" borderId="0" xfId="2" applyFont="1" applyAlignment="1">
      <alignment horizontal="right"/>
    </xf>
    <xf numFmtId="0" fontId="11" fillId="0" borderId="0" xfId="2" applyFont="1" applyAlignment="1">
      <alignment vertical="center"/>
    </xf>
    <xf numFmtId="0" fontId="14" fillId="3" borderId="9" xfId="2" quotePrefix="1" applyFont="1" applyFill="1" applyBorder="1" applyAlignment="1">
      <alignment horizontal="center" vertical="center"/>
    </xf>
    <xf numFmtId="37" fontId="8" fillId="0" borderId="0" xfId="2" applyNumberFormat="1"/>
    <xf numFmtId="168" fontId="22" fillId="3" borderId="0" xfId="14" applyNumberFormat="1" applyFont="1" applyFill="1" applyBorder="1" applyAlignment="1">
      <alignment horizontal="right" vertical="center" indent="2"/>
    </xf>
    <xf numFmtId="5" fontId="22" fillId="0" borderId="0" xfId="2" applyNumberFormat="1" applyFont="1" applyAlignment="1">
      <alignment horizontal="right" vertical="center" indent="1"/>
    </xf>
    <xf numFmtId="37" fontId="22" fillId="3" borderId="51" xfId="4" applyNumberFormat="1" applyFont="1" applyFill="1" applyBorder="1" applyAlignment="1">
      <alignment horizontal="right" vertical="center" indent="1"/>
    </xf>
    <xf numFmtId="5" fontId="22" fillId="0" borderId="0" xfId="4" applyNumberFormat="1" applyFont="1" applyFill="1" applyBorder="1" applyAlignment="1">
      <alignment horizontal="right" vertical="center" indent="1"/>
    </xf>
    <xf numFmtId="0" fontId="29" fillId="2" borderId="38" xfId="2" applyFont="1" applyFill="1" applyBorder="1" applyAlignment="1">
      <alignment horizontal="center" vertical="center" wrapText="1"/>
    </xf>
    <xf numFmtId="0" fontId="29" fillId="2" borderId="39" xfId="2" applyFont="1" applyFill="1" applyBorder="1" applyAlignment="1">
      <alignment horizontal="center" vertical="center" wrapText="1"/>
    </xf>
    <xf numFmtId="37" fontId="22" fillId="0" borderId="3" xfId="2" applyNumberFormat="1" applyFont="1" applyBorder="1" applyAlignment="1">
      <alignment horizontal="right" vertical="center" indent="2"/>
    </xf>
    <xf numFmtId="1" fontId="14" fillId="3" borderId="9" xfId="2" applyNumberFormat="1" applyFont="1" applyFill="1" applyBorder="1" applyAlignment="1">
      <alignment horizontal="center" vertical="center"/>
    </xf>
    <xf numFmtId="37" fontId="22" fillId="3" borderId="3" xfId="2" applyNumberFormat="1" applyFont="1" applyFill="1" applyBorder="1" applyAlignment="1">
      <alignment horizontal="right" vertical="center" indent="2"/>
    </xf>
    <xf numFmtId="0" fontId="29" fillId="5" borderId="5" xfId="2" applyFont="1" applyFill="1" applyBorder="1" applyAlignment="1">
      <alignment horizontal="center" vertical="center" wrapText="1"/>
    </xf>
    <xf numFmtId="0" fontId="29" fillId="5" borderId="60" xfId="2" applyFont="1" applyFill="1" applyBorder="1" applyAlignment="1">
      <alignment horizontal="center" vertical="center" wrapText="1"/>
    </xf>
    <xf numFmtId="0" fontId="10" fillId="0" borderId="0" xfId="3" applyAlignment="1">
      <alignment vertical="top"/>
    </xf>
    <xf numFmtId="0" fontId="33" fillId="0" borderId="0" xfId="2" applyFont="1" applyAlignment="1">
      <alignment horizontal="center"/>
    </xf>
    <xf numFmtId="0" fontId="34" fillId="0" borderId="0" xfId="0" applyFont="1" applyAlignment="1">
      <alignment vertical="center"/>
    </xf>
    <xf numFmtId="5" fontId="17" fillId="0" borderId="0" xfId="2" applyNumberFormat="1" applyFont="1"/>
    <xf numFmtId="0" fontId="14" fillId="3" borderId="53" xfId="2" applyFont="1" applyFill="1" applyBorder="1" applyAlignment="1">
      <alignment horizontal="left" vertical="center" indent="1"/>
    </xf>
    <xf numFmtId="0" fontId="29" fillId="5" borderId="17" xfId="2" applyFont="1" applyFill="1" applyBorder="1" applyAlignment="1">
      <alignment horizontal="center" vertical="center"/>
    </xf>
    <xf numFmtId="164" fontId="14" fillId="0" borderId="0" xfId="2" applyNumberFormat="1" applyFont="1" applyAlignment="1">
      <alignment horizontal="right" vertical="center"/>
    </xf>
    <xf numFmtId="0" fontId="45" fillId="0" borderId="0" xfId="2" applyFont="1" applyAlignment="1">
      <alignment vertical="center"/>
    </xf>
    <xf numFmtId="0" fontId="45" fillId="0" borderId="0" xfId="2" quotePrefix="1" applyFont="1" applyAlignment="1">
      <alignment vertical="center"/>
    </xf>
    <xf numFmtId="5" fontId="22" fillId="8" borderId="68" xfId="15" applyNumberFormat="1" applyFont="1" applyFill="1" applyBorder="1" applyAlignment="1">
      <alignment horizontal="right" vertical="center" indent="4"/>
    </xf>
    <xf numFmtId="5" fontId="22" fillId="8" borderId="0" xfId="0" applyNumberFormat="1" applyFont="1" applyFill="1" applyAlignment="1">
      <alignment horizontal="right" vertical="center" indent="4"/>
    </xf>
    <xf numFmtId="171" fontId="14" fillId="8" borderId="69" xfId="2" applyNumberFormat="1" applyFont="1" applyFill="1" applyBorder="1" applyAlignment="1">
      <alignment horizontal="center" vertical="center"/>
    </xf>
    <xf numFmtId="5" fontId="22" fillId="0" borderId="68" xfId="2" applyNumberFormat="1" applyFont="1" applyBorder="1" applyAlignment="1">
      <alignment horizontal="right" vertical="center" indent="4"/>
    </xf>
    <xf numFmtId="5" fontId="22" fillId="0" borderId="0" xfId="2" applyNumberFormat="1" applyFont="1" applyAlignment="1">
      <alignment horizontal="right" vertical="center" indent="4"/>
    </xf>
    <xf numFmtId="171" fontId="14" fillId="0" borderId="69" xfId="2" applyNumberFormat="1" applyFont="1" applyBorder="1" applyAlignment="1">
      <alignment horizontal="center" vertical="center"/>
    </xf>
    <xf numFmtId="0" fontId="46" fillId="0" borderId="0" xfId="2" applyFont="1" applyAlignment="1">
      <alignment vertical="center"/>
    </xf>
    <xf numFmtId="164" fontId="29" fillId="2" borderId="28" xfId="5" applyNumberFormat="1" applyFont="1" applyFill="1" applyBorder="1" applyAlignment="1">
      <alignment horizontal="right" vertical="center" indent="2"/>
    </xf>
    <xf numFmtId="172" fontId="29" fillId="2" borderId="28" xfId="2" applyNumberFormat="1" applyFont="1" applyFill="1" applyBorder="1" applyAlignment="1">
      <alignment horizontal="right" vertical="center" indent="1"/>
    </xf>
    <xf numFmtId="168" fontId="22" fillId="0" borderId="1" xfId="14" applyNumberFormat="1" applyFont="1" applyFill="1" applyBorder="1" applyAlignment="1">
      <alignment horizontal="right" vertical="center" indent="1"/>
    </xf>
    <xf numFmtId="173" fontId="14" fillId="0" borderId="3" xfId="2" applyNumberFormat="1" applyFont="1" applyBorder="1" applyAlignment="1">
      <alignment horizontal="center" vertical="center"/>
    </xf>
    <xf numFmtId="168" fontId="22" fillId="8" borderId="1" xfId="14" applyNumberFormat="1" applyFont="1" applyFill="1" applyBorder="1" applyAlignment="1">
      <alignment horizontal="right" vertical="center" indent="1"/>
    </xf>
    <xf numFmtId="37" fontId="22" fillId="8" borderId="0" xfId="15" applyNumberFormat="1" applyFont="1" applyFill="1" applyBorder="1" applyAlignment="1">
      <alignment horizontal="right" vertical="center" indent="2"/>
    </xf>
    <xf numFmtId="168" fontId="22" fillId="8" borderId="0" xfId="14" applyNumberFormat="1" applyFont="1" applyFill="1" applyBorder="1" applyAlignment="1">
      <alignment horizontal="right" vertical="center" indent="1"/>
    </xf>
    <xf numFmtId="37" fontId="22" fillId="8" borderId="0" xfId="0" applyNumberFormat="1" applyFont="1" applyFill="1" applyAlignment="1">
      <alignment horizontal="right" vertical="center" indent="2"/>
    </xf>
    <xf numFmtId="173" fontId="14" fillId="8" borderId="3" xfId="2" applyNumberFormat="1" applyFont="1" applyFill="1" applyBorder="1" applyAlignment="1">
      <alignment horizontal="center" vertical="center"/>
    </xf>
    <xf numFmtId="168" fontId="22" fillId="8" borderId="0" xfId="14" applyNumberFormat="1" applyFont="1" applyFill="1" applyBorder="1" applyAlignment="1">
      <alignment horizontal="right" vertical="center" indent="2"/>
    </xf>
    <xf numFmtId="37" fontId="22" fillId="8" borderId="0" xfId="0" quotePrefix="1" applyNumberFormat="1" applyFont="1" applyFill="1" applyAlignment="1">
      <alignment horizontal="right" vertical="center" indent="3"/>
    </xf>
    <xf numFmtId="37" fontId="22" fillId="0" borderId="0" xfId="2" applyNumberFormat="1" applyFont="1" applyAlignment="1">
      <alignment horizontal="right" vertical="center" indent="3"/>
    </xf>
    <xf numFmtId="37" fontId="22" fillId="8" borderId="0" xfId="0" applyNumberFormat="1" applyFont="1" applyFill="1" applyAlignment="1">
      <alignment horizontal="right" vertical="center" indent="3"/>
    </xf>
    <xf numFmtId="37" fontId="14" fillId="8" borderId="3" xfId="2" applyNumberFormat="1" applyFont="1" applyFill="1" applyBorder="1" applyAlignment="1">
      <alignment horizontal="center" vertical="center"/>
    </xf>
    <xf numFmtId="171" fontId="14" fillId="0" borderId="3" xfId="2" applyNumberFormat="1" applyFont="1" applyBorder="1" applyAlignment="1">
      <alignment horizontal="center" vertical="center"/>
    </xf>
    <xf numFmtId="5" fontId="22" fillId="8" borderId="0" xfId="15" applyNumberFormat="1" applyFont="1" applyFill="1" applyBorder="1" applyAlignment="1">
      <alignment horizontal="right" vertical="center" indent="2"/>
    </xf>
    <xf numFmtId="5" fontId="22" fillId="8" borderId="0" xfId="0" applyNumberFormat="1" applyFont="1" applyFill="1" applyAlignment="1">
      <alignment horizontal="right" vertical="center" indent="3"/>
    </xf>
    <xf numFmtId="5" fontId="22" fillId="9" borderId="0" xfId="0" applyNumberFormat="1" applyFont="1" applyFill="1" applyAlignment="1">
      <alignment horizontal="right" vertical="center" indent="2"/>
    </xf>
    <xf numFmtId="171" fontId="14" fillId="8" borderId="3" xfId="2" applyNumberFormat="1" applyFont="1" applyFill="1" applyBorder="1" applyAlignment="1">
      <alignment horizontal="center" vertical="center"/>
    </xf>
    <xf numFmtId="0" fontId="48" fillId="0" borderId="0" xfId="2" applyFont="1" applyAlignment="1">
      <alignment vertical="center"/>
    </xf>
    <xf numFmtId="0" fontId="45" fillId="0" borderId="0" xfId="2" applyFont="1" applyAlignment="1">
      <alignment vertical="top"/>
    </xf>
    <xf numFmtId="172" fontId="48" fillId="0" borderId="0" xfId="2" quotePrefix="1" applyNumberFormat="1" applyFont="1" applyAlignment="1">
      <alignment horizontal="right" indent="3"/>
    </xf>
    <xf numFmtId="165" fontId="48" fillId="0" borderId="0" xfId="4" applyNumberFormat="1" applyFont="1" applyFill="1" applyBorder="1" applyAlignment="1">
      <alignment horizontal="right" indent="2"/>
    </xf>
    <xf numFmtId="165" fontId="48" fillId="0" borderId="0" xfId="2" applyNumberFormat="1" applyFont="1" applyAlignment="1">
      <alignment horizontal="right" indent="2"/>
    </xf>
    <xf numFmtId="171" fontId="48" fillId="0" borderId="0" xfId="2" applyNumberFormat="1" applyFont="1" applyAlignment="1">
      <alignment horizontal="center"/>
    </xf>
    <xf numFmtId="0" fontId="46" fillId="0" borderId="0" xfId="2" applyFont="1" applyAlignment="1">
      <alignment horizontal="left"/>
    </xf>
    <xf numFmtId="172" fontId="22" fillId="3" borderId="10" xfId="2" quotePrefix="1" applyNumberFormat="1" applyFont="1" applyFill="1" applyBorder="1" applyAlignment="1">
      <alignment horizontal="right" vertical="center" indent="3"/>
    </xf>
    <xf numFmtId="165" fontId="22" fillId="3" borderId="0" xfId="4" applyNumberFormat="1" applyFont="1" applyFill="1" applyBorder="1" applyAlignment="1">
      <alignment horizontal="right" vertical="center" indent="2"/>
    </xf>
    <xf numFmtId="165" fontId="22" fillId="3" borderId="0" xfId="2" applyNumberFormat="1" applyFont="1" applyFill="1" applyAlignment="1">
      <alignment horizontal="right" vertical="center" indent="3"/>
    </xf>
    <xf numFmtId="165" fontId="22" fillId="3" borderId="0" xfId="4" applyNumberFormat="1" applyFont="1" applyFill="1" applyBorder="1" applyAlignment="1">
      <alignment horizontal="right" vertical="center" indent="1"/>
    </xf>
    <xf numFmtId="173" fontId="22" fillId="3" borderId="0" xfId="2" applyNumberFormat="1" applyFont="1" applyFill="1" applyAlignment="1">
      <alignment horizontal="center" vertical="center"/>
    </xf>
    <xf numFmtId="165" fontId="22" fillId="3" borderId="0" xfId="2" applyNumberFormat="1" applyFont="1" applyFill="1" applyAlignment="1">
      <alignment horizontal="right" vertical="center" indent="2"/>
    </xf>
    <xf numFmtId="0" fontId="14" fillId="3" borderId="0" xfId="2" applyFont="1" applyFill="1" applyAlignment="1">
      <alignment horizontal="left" vertical="center"/>
    </xf>
    <xf numFmtId="172" fontId="22" fillId="0" borderId="10" xfId="2" quotePrefix="1" applyNumberFormat="1" applyFont="1" applyBorder="1" applyAlignment="1">
      <alignment horizontal="right" vertical="center" indent="3"/>
    </xf>
    <xf numFmtId="165" fontId="22" fillId="0" borderId="0" xfId="4" applyNumberFormat="1" applyFont="1" applyFill="1" applyBorder="1" applyAlignment="1">
      <alignment horizontal="right" vertical="center" indent="2"/>
    </xf>
    <xf numFmtId="165" fontId="22" fillId="0" borderId="0" xfId="2" applyNumberFormat="1" applyFont="1" applyAlignment="1">
      <alignment horizontal="right" vertical="center" indent="3"/>
    </xf>
    <xf numFmtId="165" fontId="22" fillId="0" borderId="0" xfId="4" applyNumberFormat="1" applyFont="1" applyFill="1" applyBorder="1" applyAlignment="1">
      <alignment horizontal="right" vertical="center" indent="1"/>
    </xf>
    <xf numFmtId="173" fontId="22" fillId="0" borderId="0" xfId="2" applyNumberFormat="1" applyFont="1" applyAlignment="1">
      <alignment horizontal="center" vertical="center"/>
    </xf>
    <xf numFmtId="165" fontId="22" fillId="0" borderId="0" xfId="2" applyNumberFormat="1" applyFont="1" applyAlignment="1">
      <alignment horizontal="right" vertical="center" indent="2"/>
    </xf>
    <xf numFmtId="0" fontId="14" fillId="0" borderId="0" xfId="2" applyFont="1" applyAlignment="1">
      <alignment horizontal="left" vertical="center"/>
    </xf>
    <xf numFmtId="0" fontId="14" fillId="0" borderId="9" xfId="2" quotePrefix="1" applyFont="1" applyBorder="1" applyAlignment="1">
      <alignment horizontal="center" vertical="center"/>
    </xf>
    <xf numFmtId="171" fontId="22" fillId="3" borderId="0" xfId="2" applyNumberFormat="1" applyFont="1" applyFill="1" applyAlignment="1">
      <alignment horizontal="center" vertical="center"/>
    </xf>
    <xf numFmtId="171" fontId="22" fillId="0" borderId="0" xfId="2" applyNumberFormat="1" applyFont="1" applyAlignment="1">
      <alignment horizontal="center" vertical="center"/>
    </xf>
    <xf numFmtId="165" fontId="22" fillId="3" borderId="0" xfId="2" applyNumberFormat="1" applyFont="1" applyFill="1" applyAlignment="1">
      <alignment horizontal="right" vertical="center" indent="1"/>
    </xf>
    <xf numFmtId="0" fontId="14" fillId="3" borderId="53" xfId="2" quotePrefix="1" applyFont="1" applyFill="1" applyBorder="1" applyAlignment="1">
      <alignment horizontal="center" vertical="center"/>
    </xf>
    <xf numFmtId="0" fontId="50" fillId="0" borderId="0" xfId="2" applyFont="1" applyAlignment="1">
      <alignment vertical="center"/>
    </xf>
    <xf numFmtId="168" fontId="29" fillId="2" borderId="35" xfId="6" applyNumberFormat="1" applyFont="1" applyFill="1" applyBorder="1" applyAlignment="1">
      <alignment horizontal="right" vertical="center" indent="2"/>
    </xf>
    <xf numFmtId="168" fontId="29" fillId="2" borderId="37" xfId="6" applyNumberFormat="1" applyFont="1" applyFill="1" applyBorder="1" applyAlignment="1">
      <alignment horizontal="right" vertical="center" indent="2"/>
    </xf>
    <xf numFmtId="171" fontId="14" fillId="0" borderId="9" xfId="2" applyNumberFormat="1" applyFont="1" applyBorder="1" applyAlignment="1">
      <alignment horizontal="center" vertical="center"/>
    </xf>
    <xf numFmtId="168" fontId="22" fillId="3" borderId="10" xfId="6" applyNumberFormat="1" applyFont="1" applyFill="1" applyBorder="1" applyAlignment="1">
      <alignment horizontal="right" vertical="center" indent="2"/>
    </xf>
    <xf numFmtId="171" fontId="14" fillId="3" borderId="9" xfId="2" applyNumberFormat="1" applyFont="1" applyFill="1" applyBorder="1" applyAlignment="1">
      <alignment horizontal="center" vertical="center"/>
    </xf>
    <xf numFmtId="168" fontId="22" fillId="3" borderId="54" xfId="6" applyNumberFormat="1" applyFont="1" applyFill="1" applyBorder="1" applyAlignment="1">
      <alignment horizontal="right" vertical="center" indent="2"/>
    </xf>
    <xf numFmtId="172" fontId="17" fillId="0" borderId="0" xfId="6" applyNumberFormat="1" applyFont="1" applyFill="1" applyBorder="1" applyAlignment="1">
      <alignment horizontal="right" indent="3"/>
    </xf>
    <xf numFmtId="172" fontId="29" fillId="2" borderId="72" xfId="6" applyNumberFormat="1" applyFont="1" applyFill="1" applyBorder="1" applyAlignment="1">
      <alignment horizontal="right" vertical="center" indent="2"/>
    </xf>
    <xf numFmtId="172" fontId="22" fillId="0" borderId="1" xfId="6" applyNumberFormat="1" applyFont="1" applyFill="1" applyBorder="1" applyAlignment="1">
      <alignment horizontal="right" vertical="center" indent="2"/>
    </xf>
    <xf numFmtId="165" fontId="22" fillId="0" borderId="0" xfId="2" applyNumberFormat="1" applyFont="1" applyAlignment="1">
      <alignment horizontal="right" vertical="center" indent="1"/>
    </xf>
    <xf numFmtId="172" fontId="22" fillId="3" borderId="1" xfId="6" applyNumberFormat="1" applyFont="1" applyFill="1" applyBorder="1" applyAlignment="1">
      <alignment horizontal="right" vertical="center" indent="2"/>
    </xf>
    <xf numFmtId="164" fontId="29" fillId="2" borderId="29" xfId="1" applyNumberFormat="1" applyFont="1" applyFill="1" applyBorder="1" applyAlignment="1">
      <alignment horizontal="right" vertical="center" indent="2"/>
    </xf>
    <xf numFmtId="164" fontId="29" fillId="2" borderId="28" xfId="1" applyNumberFormat="1" applyFont="1" applyFill="1" applyBorder="1" applyAlignment="1">
      <alignment horizontal="right" vertical="center" indent="2"/>
    </xf>
    <xf numFmtId="37" fontId="22" fillId="0" borderId="68" xfId="2" applyNumberFormat="1" applyFont="1" applyBorder="1" applyAlignment="1">
      <alignment horizontal="right" vertical="center" indent="2"/>
    </xf>
    <xf numFmtId="37" fontId="22" fillId="8" borderId="68" xfId="15" applyNumberFormat="1" applyFont="1" applyFill="1" applyBorder="1" applyAlignment="1">
      <alignment horizontal="right" vertical="center" indent="2"/>
    </xf>
    <xf numFmtId="37" fontId="22" fillId="8" borderId="3" xfId="0" applyNumberFormat="1" applyFont="1" applyFill="1" applyBorder="1" applyAlignment="1">
      <alignment horizontal="right" vertical="center" indent="2"/>
    </xf>
    <xf numFmtId="5" fontId="22" fillId="8" borderId="68" xfId="15" applyNumberFormat="1" applyFont="1" applyFill="1" applyBorder="1" applyAlignment="1">
      <alignment horizontal="right" vertical="center" indent="2"/>
    </xf>
    <xf numFmtId="5" fontId="22" fillId="8" borderId="69" xfId="15" applyNumberFormat="1" applyFont="1" applyFill="1" applyBorder="1" applyAlignment="1">
      <alignment horizontal="right" vertical="center" indent="2"/>
    </xf>
    <xf numFmtId="172" fontId="14" fillId="0" borderId="0" xfId="6" applyNumberFormat="1" applyFont="1" applyFill="1" applyBorder="1" applyAlignment="1">
      <alignment horizontal="right" indent="1"/>
    </xf>
    <xf numFmtId="171" fontId="14" fillId="0" borderId="0" xfId="4" applyNumberFormat="1" applyFont="1" applyFill="1" applyBorder="1" applyAlignment="1">
      <alignment horizontal="right" indent="2"/>
    </xf>
    <xf numFmtId="171" fontId="14" fillId="0" borderId="0" xfId="4" applyNumberFormat="1" applyFont="1" applyFill="1" applyBorder="1" applyAlignment="1">
      <alignment horizontal="right" indent="5"/>
    </xf>
    <xf numFmtId="171" fontId="14" fillId="0" borderId="0" xfId="4" applyNumberFormat="1" applyFont="1" applyFill="1" applyBorder="1" applyAlignment="1">
      <alignment horizontal="right" indent="4"/>
    </xf>
    <xf numFmtId="171" fontId="14" fillId="0" borderId="0" xfId="2" applyNumberFormat="1" applyFont="1" applyAlignment="1">
      <alignment horizontal="center"/>
    </xf>
    <xf numFmtId="165" fontId="29" fillId="2" borderId="73" xfId="4" applyNumberFormat="1" applyFont="1" applyFill="1" applyBorder="1" applyAlignment="1">
      <alignment horizontal="right" vertical="center" indent="3"/>
    </xf>
    <xf numFmtId="172" fontId="22" fillId="3" borderId="75" xfId="6" applyNumberFormat="1" applyFont="1" applyFill="1" applyBorder="1" applyAlignment="1">
      <alignment horizontal="right" vertical="center" indent="2"/>
    </xf>
    <xf numFmtId="172" fontId="22" fillId="0" borderId="10" xfId="6" applyNumberFormat="1" applyFont="1" applyFill="1" applyBorder="1" applyAlignment="1">
      <alignment horizontal="right" vertical="center" indent="1"/>
    </xf>
    <xf numFmtId="172" fontId="22" fillId="3" borderId="10" xfId="6" applyNumberFormat="1" applyFont="1" applyFill="1" applyBorder="1" applyAlignment="1">
      <alignment horizontal="right" vertical="center" indent="1"/>
    </xf>
    <xf numFmtId="168" fontId="17" fillId="0" borderId="0" xfId="6" applyNumberFormat="1" applyFont="1" applyFill="1" applyBorder="1" applyAlignment="1">
      <alignment horizontal="right" vertical="center"/>
    </xf>
    <xf numFmtId="165" fontId="17" fillId="0" borderId="0" xfId="4" applyNumberFormat="1" applyFont="1" applyFill="1" applyBorder="1" applyAlignment="1">
      <alignment horizontal="right" vertical="center"/>
    </xf>
    <xf numFmtId="165" fontId="17" fillId="0" borderId="0" xfId="4" quotePrefix="1" applyNumberFormat="1" applyFont="1" applyFill="1" applyBorder="1" applyAlignment="1">
      <alignment horizontal="right" vertical="center"/>
    </xf>
    <xf numFmtId="9" fontId="29" fillId="2" borderId="63" xfId="2" applyNumberFormat="1" applyFont="1" applyFill="1" applyBorder="1" applyAlignment="1">
      <alignment horizontal="center" vertical="center" wrapText="1"/>
    </xf>
    <xf numFmtId="172" fontId="29" fillId="2" borderId="35" xfId="6" applyNumberFormat="1" applyFont="1" applyFill="1" applyBorder="1" applyAlignment="1">
      <alignment horizontal="right" vertical="center" indent="1"/>
    </xf>
    <xf numFmtId="172" fontId="29" fillId="2" borderId="8" xfId="6" applyNumberFormat="1" applyFont="1" applyFill="1" applyBorder="1" applyAlignment="1">
      <alignment horizontal="right" vertical="center" indent="1"/>
    </xf>
    <xf numFmtId="172" fontId="29" fillId="2" borderId="37" xfId="6" applyNumberFormat="1" applyFont="1" applyFill="1" applyBorder="1" applyAlignment="1">
      <alignment horizontal="right" vertical="center" indent="1"/>
    </xf>
    <xf numFmtId="164" fontId="29" fillId="2" borderId="31" xfId="5" applyNumberFormat="1" applyFont="1" applyFill="1" applyBorder="1" applyAlignment="1">
      <alignment horizontal="right" vertical="center"/>
    </xf>
    <xf numFmtId="172" fontId="22" fillId="0" borderId="12" xfId="6" applyNumberFormat="1" applyFont="1" applyFill="1" applyBorder="1" applyAlignment="1">
      <alignment horizontal="right" vertical="center" indent="1"/>
    </xf>
    <xf numFmtId="165" fontId="22" fillId="0" borderId="8" xfId="4" applyNumberFormat="1" applyFont="1" applyFill="1" applyBorder="1" applyAlignment="1">
      <alignment horizontal="right" vertical="center"/>
    </xf>
    <xf numFmtId="165" fontId="22" fillId="3" borderId="0" xfId="4" applyNumberFormat="1" applyFont="1" applyFill="1" applyBorder="1" applyAlignment="1">
      <alignment horizontal="right" vertical="center"/>
    </xf>
    <xf numFmtId="165" fontId="22" fillId="0" borderId="0" xfId="4" applyNumberFormat="1" applyFont="1" applyFill="1" applyBorder="1" applyAlignment="1">
      <alignment horizontal="right" vertical="center"/>
    </xf>
    <xf numFmtId="172" fontId="22" fillId="3" borderId="54" xfId="6" applyNumberFormat="1" applyFont="1" applyFill="1" applyBorder="1" applyAlignment="1">
      <alignment horizontal="right" vertical="center" indent="1"/>
    </xf>
    <xf numFmtId="164" fontId="22" fillId="3" borderId="31" xfId="5" applyNumberFormat="1" applyFont="1" applyFill="1" applyBorder="1" applyAlignment="1">
      <alignment horizontal="right" vertical="center"/>
    </xf>
    <xf numFmtId="172" fontId="29" fillId="2" borderId="28" xfId="6" applyNumberFormat="1" applyFont="1" applyFill="1" applyBorder="1" applyAlignment="1">
      <alignment horizontal="right" vertical="center" indent="2"/>
    </xf>
    <xf numFmtId="165" fontId="29" fillId="2" borderId="28" xfId="2" applyNumberFormat="1" applyFont="1" applyFill="1" applyBorder="1" applyAlignment="1">
      <alignment horizontal="right" vertical="center" indent="2"/>
    </xf>
    <xf numFmtId="165" fontId="22" fillId="0" borderId="3" xfId="4" applyNumberFormat="1" applyFont="1" applyFill="1" applyBorder="1" applyAlignment="1">
      <alignment horizontal="right" vertical="center" indent="1"/>
    </xf>
    <xf numFmtId="172" fontId="22" fillId="3" borderId="0" xfId="6" applyNumberFormat="1" applyFont="1" applyFill="1" applyBorder="1" applyAlignment="1">
      <alignment horizontal="right" vertical="center" indent="2"/>
    </xf>
    <xf numFmtId="165" fontId="22" fillId="3" borderId="3" xfId="4" applyNumberFormat="1" applyFont="1" applyFill="1" applyBorder="1" applyAlignment="1">
      <alignment horizontal="right" vertical="center" indent="1"/>
    </xf>
    <xf numFmtId="164" fontId="22" fillId="3" borderId="51" xfId="2" applyNumberFormat="1" applyFont="1" applyFill="1" applyBorder="1" applyAlignment="1">
      <alignment horizontal="right" vertical="center" indent="1"/>
    </xf>
    <xf numFmtId="0" fontId="26" fillId="0" borderId="0" xfId="2" applyFont="1" applyAlignment="1">
      <alignment horizontal="left" vertical="center"/>
    </xf>
    <xf numFmtId="1" fontId="29" fillId="2" borderId="8" xfId="2" applyNumberFormat="1" applyFont="1" applyFill="1" applyBorder="1" applyAlignment="1">
      <alignment horizontal="center" vertical="center" wrapText="1"/>
    </xf>
    <xf numFmtId="165" fontId="17" fillId="0" borderId="0" xfId="4" applyNumberFormat="1" applyFont="1" applyFill="1" applyBorder="1" applyAlignment="1">
      <alignment horizontal="right" indent="3"/>
    </xf>
    <xf numFmtId="165" fontId="17" fillId="0" borderId="0" xfId="4" quotePrefix="1" applyNumberFormat="1" applyFont="1" applyFill="1" applyBorder="1" applyAlignment="1">
      <alignment horizontal="right" indent="3"/>
    </xf>
    <xf numFmtId="165" fontId="14" fillId="0" borderId="0" xfId="4" quotePrefix="1" applyNumberFormat="1" applyFont="1" applyFill="1" applyBorder="1" applyAlignment="1">
      <alignment horizontal="right" indent="3"/>
    </xf>
    <xf numFmtId="172" fontId="29" fillId="2" borderId="37" xfId="2" applyNumberFormat="1" applyFont="1" applyFill="1" applyBorder="1" applyAlignment="1">
      <alignment horizontal="right" vertical="center" indent="2"/>
    </xf>
    <xf numFmtId="164" fontId="29" fillId="2" borderId="31" xfId="2" applyNumberFormat="1" applyFont="1" applyFill="1" applyBorder="1" applyAlignment="1">
      <alignment horizontal="right" vertical="center"/>
    </xf>
    <xf numFmtId="165" fontId="22" fillId="0" borderId="0" xfId="2" applyNumberFormat="1" applyFont="1" applyAlignment="1">
      <alignment horizontal="right" vertical="center"/>
    </xf>
    <xf numFmtId="165" fontId="22" fillId="3" borderId="0" xfId="2" applyNumberFormat="1" applyFont="1" applyFill="1" applyAlignment="1">
      <alignment horizontal="right" vertical="center"/>
    </xf>
    <xf numFmtId="164" fontId="22" fillId="3" borderId="31" xfId="2" applyNumberFormat="1" applyFont="1" applyFill="1" applyBorder="1" applyAlignment="1">
      <alignment horizontal="right" vertical="center"/>
    </xf>
    <xf numFmtId="168" fontId="17" fillId="0" borderId="0" xfId="6" applyNumberFormat="1" applyFont="1" applyFill="1" applyBorder="1" applyAlignment="1">
      <alignment horizontal="right"/>
    </xf>
    <xf numFmtId="3" fontId="17" fillId="0" borderId="0" xfId="2" applyNumberFormat="1" applyFont="1" applyAlignment="1">
      <alignment horizontal="right"/>
    </xf>
    <xf numFmtId="3" fontId="14" fillId="0" borderId="0" xfId="2" applyNumberFormat="1" applyFont="1" applyAlignment="1">
      <alignment horizontal="right"/>
    </xf>
    <xf numFmtId="172" fontId="29" fillId="2" borderId="77" xfId="2" applyNumberFormat="1" applyFont="1" applyFill="1" applyBorder="1" applyAlignment="1">
      <alignment horizontal="right" vertical="center"/>
    </xf>
    <xf numFmtId="172" fontId="29" fillId="2" borderId="29" xfId="6" applyNumberFormat="1" applyFont="1" applyFill="1" applyBorder="1" applyAlignment="1">
      <alignment horizontal="right" vertical="center" indent="1"/>
    </xf>
    <xf numFmtId="165" fontId="29" fillId="2" borderId="28" xfId="2" applyNumberFormat="1" applyFont="1" applyFill="1" applyBorder="1" applyAlignment="1">
      <alignment horizontal="right" vertical="center"/>
    </xf>
    <xf numFmtId="172" fontId="29" fillId="2" borderId="48" xfId="6" applyNumberFormat="1" applyFont="1" applyFill="1" applyBorder="1" applyAlignment="1">
      <alignment horizontal="right" vertical="center" indent="1"/>
    </xf>
    <xf numFmtId="165" fontId="29" fillId="2" borderId="47" xfId="2" applyNumberFormat="1" applyFont="1" applyFill="1" applyBorder="1" applyAlignment="1">
      <alignment horizontal="right" vertical="center" indent="1"/>
    </xf>
    <xf numFmtId="164" fontId="29" fillId="2" borderId="47" xfId="2" applyNumberFormat="1" applyFont="1" applyFill="1" applyBorder="1" applyAlignment="1">
      <alignment horizontal="right" vertical="center"/>
    </xf>
    <xf numFmtId="165" fontId="14" fillId="3" borderId="0" xfId="2" applyNumberFormat="1" applyFont="1" applyFill="1" applyAlignment="1">
      <alignment horizontal="right" vertical="center"/>
    </xf>
    <xf numFmtId="172" fontId="14" fillId="3" borderId="1" xfId="6" applyNumberFormat="1" applyFont="1" applyFill="1" applyBorder="1" applyAlignment="1">
      <alignment horizontal="right" vertical="center" indent="1"/>
    </xf>
    <xf numFmtId="165" fontId="14" fillId="3" borderId="3" xfId="2" applyNumberFormat="1" applyFont="1" applyFill="1" applyBorder="1" applyAlignment="1">
      <alignment horizontal="right" vertical="center" indent="1"/>
    </xf>
    <xf numFmtId="165" fontId="14" fillId="3" borderId="3" xfId="2" applyNumberFormat="1" applyFont="1" applyFill="1" applyBorder="1" applyAlignment="1">
      <alignment horizontal="right" vertical="center"/>
    </xf>
    <xf numFmtId="172" fontId="22" fillId="0" borderId="1" xfId="6" applyNumberFormat="1" applyFont="1" applyFill="1" applyBorder="1" applyAlignment="1">
      <alignment horizontal="right" vertical="center" indent="1"/>
    </xf>
    <xf numFmtId="165" fontId="22" fillId="0" borderId="3" xfId="2" applyNumberFormat="1" applyFont="1" applyBorder="1" applyAlignment="1">
      <alignment horizontal="right" vertical="center" indent="1"/>
    </xf>
    <xf numFmtId="165" fontId="22" fillId="0" borderId="3" xfId="2" applyNumberFormat="1" applyFont="1" applyBorder="1" applyAlignment="1">
      <alignment horizontal="right" vertical="center"/>
    </xf>
    <xf numFmtId="165" fontId="14" fillId="3" borderId="31" xfId="2" applyNumberFormat="1" applyFont="1" applyFill="1" applyBorder="1" applyAlignment="1">
      <alignment horizontal="right" vertical="center"/>
    </xf>
    <xf numFmtId="172" fontId="14" fillId="3" borderId="52" xfId="6" applyNumberFormat="1" applyFont="1" applyFill="1" applyBorder="1" applyAlignment="1">
      <alignment horizontal="right" vertical="center" indent="1"/>
    </xf>
    <xf numFmtId="165" fontId="14" fillId="3" borderId="51" xfId="2" applyNumberFormat="1" applyFont="1" applyFill="1" applyBorder="1" applyAlignment="1">
      <alignment horizontal="right" vertical="center" indent="1"/>
    </xf>
    <xf numFmtId="164" fontId="14" fillId="3" borderId="51" xfId="2" applyNumberFormat="1" applyFont="1" applyFill="1" applyBorder="1" applyAlignment="1">
      <alignment horizontal="right" vertical="center"/>
    </xf>
    <xf numFmtId="5" fontId="13" fillId="0" borderId="0" xfId="2" applyNumberFormat="1" applyFont="1"/>
    <xf numFmtId="37" fontId="29" fillId="2" borderId="79" xfId="2" applyNumberFormat="1" applyFont="1" applyFill="1" applyBorder="1" applyAlignment="1">
      <alignment horizontal="right" vertical="center" indent="1"/>
    </xf>
    <xf numFmtId="37" fontId="29" fillId="2" borderId="64" xfId="2" applyNumberFormat="1" applyFont="1" applyFill="1" applyBorder="1" applyAlignment="1">
      <alignment horizontal="right" vertical="center" indent="2"/>
    </xf>
    <xf numFmtId="37" fontId="29" fillId="2" borderId="62" xfId="2" applyNumberFormat="1" applyFont="1" applyFill="1" applyBorder="1" applyAlignment="1">
      <alignment horizontal="right" vertical="center" indent="2"/>
    </xf>
    <xf numFmtId="172" fontId="29" fillId="2" borderId="64" xfId="2" applyNumberFormat="1" applyFont="1" applyFill="1" applyBorder="1" applyAlignment="1">
      <alignment horizontal="right" vertical="center" indent="1"/>
    </xf>
    <xf numFmtId="37" fontId="29" fillId="2" borderId="62" xfId="4" applyNumberFormat="1" applyFont="1" applyFill="1" applyBorder="1" applyAlignment="1">
      <alignment horizontal="right" vertical="center" indent="1"/>
    </xf>
    <xf numFmtId="49" fontId="29" fillId="2" borderId="80" xfId="2" applyNumberFormat="1" applyFont="1" applyFill="1" applyBorder="1" applyAlignment="1">
      <alignment horizontal="center" vertical="center" wrapText="1"/>
    </xf>
    <xf numFmtId="37" fontId="29" fillId="6" borderId="82" xfId="2" applyNumberFormat="1" applyFont="1" applyFill="1" applyBorder="1" applyAlignment="1">
      <alignment horizontal="right" vertical="center" indent="2"/>
    </xf>
    <xf numFmtId="37" fontId="29" fillId="6" borderId="83" xfId="2" applyNumberFormat="1" applyFont="1" applyFill="1" applyBorder="1" applyAlignment="1">
      <alignment horizontal="right" vertical="center" indent="2"/>
    </xf>
    <xf numFmtId="172" fontId="29" fillId="6" borderId="82" xfId="2" applyNumberFormat="1" applyFont="1" applyFill="1" applyBorder="1" applyAlignment="1">
      <alignment horizontal="right" vertical="center" indent="1"/>
    </xf>
    <xf numFmtId="37" fontId="29" fillId="6" borderId="83" xfId="4" applyNumberFormat="1" applyFont="1" applyFill="1" applyBorder="1" applyAlignment="1">
      <alignment horizontal="right" vertical="center" indent="1"/>
    </xf>
    <xf numFmtId="49" fontId="29" fillId="6" borderId="84" xfId="2" applyNumberFormat="1" applyFont="1" applyFill="1" applyBorder="1" applyAlignment="1">
      <alignment horizontal="center" vertical="center" wrapText="1"/>
    </xf>
    <xf numFmtId="164" fontId="29" fillId="10" borderId="86" xfId="2" applyNumberFormat="1" applyFont="1" applyFill="1" applyBorder="1" applyAlignment="1">
      <alignment horizontal="right" vertical="center" indent="1"/>
    </xf>
    <xf numFmtId="172" fontId="29" fillId="10" borderId="85" xfId="2" applyNumberFormat="1" applyFont="1" applyFill="1" applyBorder="1" applyAlignment="1">
      <alignment horizontal="right" vertical="center" indent="1"/>
    </xf>
    <xf numFmtId="49" fontId="29" fillId="10" borderId="87" xfId="2" applyNumberFormat="1" applyFont="1" applyFill="1" applyBorder="1" applyAlignment="1">
      <alignment horizontal="center" vertical="center" wrapText="1"/>
    </xf>
    <xf numFmtId="37" fontId="22" fillId="0" borderId="10" xfId="2" applyNumberFormat="1" applyFont="1" applyBorder="1" applyAlignment="1">
      <alignment horizontal="right" vertical="center" indent="1"/>
    </xf>
    <xf numFmtId="165" fontId="22" fillId="0" borderId="1" xfId="2" applyNumberFormat="1" applyFont="1" applyBorder="1" applyAlignment="1">
      <alignment horizontal="right" vertical="center" indent="1"/>
    </xf>
    <xf numFmtId="172" fontId="22" fillId="0" borderId="1" xfId="2" applyNumberFormat="1" applyFont="1" applyBorder="1" applyAlignment="1">
      <alignment horizontal="right" vertical="center" indent="1"/>
    </xf>
    <xf numFmtId="37" fontId="22" fillId="3" borderId="10" xfId="2" applyNumberFormat="1" applyFont="1" applyFill="1" applyBorder="1" applyAlignment="1">
      <alignment horizontal="right" vertical="center" indent="1"/>
    </xf>
    <xf numFmtId="165" fontId="22" fillId="3" borderId="1" xfId="2" applyNumberFormat="1" applyFont="1" applyFill="1" applyBorder="1" applyAlignment="1">
      <alignment horizontal="right" vertical="center" indent="1"/>
    </xf>
    <xf numFmtId="165" fontId="22" fillId="3" borderId="3" xfId="2" applyNumberFormat="1" applyFont="1" applyFill="1" applyBorder="1" applyAlignment="1">
      <alignment horizontal="right" vertical="center" indent="1"/>
    </xf>
    <xf numFmtId="172" fontId="22" fillId="3" borderId="1" xfId="2" applyNumberFormat="1" applyFont="1" applyFill="1" applyBorder="1" applyAlignment="1">
      <alignment horizontal="right" vertical="center" indent="1"/>
    </xf>
    <xf numFmtId="165" fontId="22" fillId="0" borderId="1" xfId="4" applyNumberFormat="1" applyFont="1" applyFill="1" applyBorder="1" applyAlignment="1">
      <alignment horizontal="right" vertical="center" indent="1"/>
    </xf>
    <xf numFmtId="49" fontId="14" fillId="0" borderId="9" xfId="2" applyNumberFormat="1" applyFont="1" applyBorder="1" applyAlignment="1">
      <alignment horizontal="center" vertical="center"/>
    </xf>
    <xf numFmtId="49" fontId="14" fillId="3" borderId="9" xfId="2" applyNumberFormat="1" applyFont="1" applyFill="1" applyBorder="1" applyAlignment="1">
      <alignment horizontal="center" vertical="center"/>
    </xf>
    <xf numFmtId="37" fontId="22" fillId="3" borderId="54" xfId="2" applyNumberFormat="1" applyFont="1" applyFill="1" applyBorder="1" applyAlignment="1">
      <alignment horizontal="right" vertical="center" indent="1"/>
    </xf>
    <xf numFmtId="5" fontId="22" fillId="3" borderId="52" xfId="2" applyNumberFormat="1" applyFont="1" applyFill="1" applyBorder="1" applyAlignment="1">
      <alignment horizontal="right" vertical="center" indent="1"/>
    </xf>
    <xf numFmtId="172" fontId="22" fillId="3" borderId="52" xfId="2" applyNumberFormat="1" applyFont="1" applyFill="1" applyBorder="1" applyAlignment="1">
      <alignment horizontal="right" vertical="center" indent="1"/>
    </xf>
    <xf numFmtId="49" fontId="14" fillId="3" borderId="53" xfId="2" applyNumberFormat="1" applyFont="1" applyFill="1" applyBorder="1" applyAlignment="1">
      <alignment horizontal="center" vertical="center" wrapText="1"/>
    </xf>
    <xf numFmtId="5" fontId="22" fillId="3" borderId="10" xfId="6" applyNumberFormat="1" applyFont="1" applyFill="1" applyBorder="1" applyAlignment="1">
      <alignment horizontal="right" vertical="center" indent="3"/>
    </xf>
    <xf numFmtId="5" fontId="22" fillId="3" borderId="0" xfId="6" applyNumberFormat="1" applyFont="1" applyFill="1" applyBorder="1" applyAlignment="1">
      <alignment horizontal="right" vertical="center" indent="3"/>
    </xf>
    <xf numFmtId="3" fontId="14" fillId="3" borderId="9" xfId="2" applyNumberFormat="1" applyFont="1" applyFill="1" applyBorder="1" applyAlignment="1">
      <alignment horizontal="center" vertical="center"/>
    </xf>
    <xf numFmtId="5" fontId="22" fillId="0" borderId="10" xfId="6" applyNumberFormat="1" applyFont="1" applyFill="1" applyBorder="1" applyAlignment="1">
      <alignment horizontal="right" vertical="center" indent="3"/>
    </xf>
    <xf numFmtId="5" fontId="22" fillId="0" borderId="0" xfId="6" applyNumberFormat="1" applyFont="1" applyFill="1" applyBorder="1" applyAlignment="1">
      <alignment horizontal="right" vertical="center" indent="3"/>
    </xf>
    <xf numFmtId="5" fontId="22" fillId="3" borderId="54" xfId="6" applyNumberFormat="1" applyFont="1" applyFill="1" applyBorder="1" applyAlignment="1">
      <alignment horizontal="right" vertical="center" indent="3"/>
    </xf>
    <xf numFmtId="5" fontId="22" fillId="3" borderId="31" xfId="6" applyNumberFormat="1" applyFont="1" applyFill="1" applyBorder="1" applyAlignment="1">
      <alignment horizontal="right" vertical="center" indent="3"/>
    </xf>
    <xf numFmtId="172" fontId="22" fillId="3" borderId="52" xfId="6" applyNumberFormat="1" applyFont="1" applyFill="1" applyBorder="1" applyAlignment="1">
      <alignment horizontal="right" vertical="center" indent="2"/>
    </xf>
    <xf numFmtId="165" fontId="22" fillId="3" borderId="51" xfId="4" applyNumberFormat="1" applyFont="1" applyFill="1" applyBorder="1" applyAlignment="1">
      <alignment horizontal="right" vertical="center" indent="1"/>
    </xf>
    <xf numFmtId="0" fontId="13" fillId="0" borderId="0" xfId="2" applyFont="1" applyAlignment="1">
      <alignment vertical="center"/>
    </xf>
    <xf numFmtId="165" fontId="29" fillId="2" borderId="47" xfId="2" applyNumberFormat="1" applyFont="1" applyFill="1" applyBorder="1" applyAlignment="1">
      <alignment horizontal="right" vertical="center"/>
    </xf>
    <xf numFmtId="5" fontId="22" fillId="3" borderId="10" xfId="2" applyNumberFormat="1" applyFont="1" applyFill="1" applyBorder="1" applyAlignment="1">
      <alignment horizontal="right" vertical="center" indent="1"/>
    </xf>
    <xf numFmtId="5" fontId="22" fillId="3" borderId="1" xfId="2" applyNumberFormat="1" applyFont="1" applyFill="1" applyBorder="1" applyAlignment="1">
      <alignment horizontal="right" vertical="center" indent="1"/>
    </xf>
    <xf numFmtId="165" fontId="22" fillId="3" borderId="3" xfId="2" applyNumberFormat="1" applyFont="1" applyFill="1" applyBorder="1" applyAlignment="1">
      <alignment horizontal="right" vertical="center"/>
    </xf>
    <xf numFmtId="172" fontId="22" fillId="3" borderId="0" xfId="6" applyNumberFormat="1" applyFont="1" applyFill="1" applyBorder="1" applyAlignment="1">
      <alignment horizontal="right" vertical="center" indent="1"/>
    </xf>
    <xf numFmtId="5" fontId="22" fillId="0" borderId="10" xfId="2" applyNumberFormat="1" applyFont="1" applyBorder="1" applyAlignment="1">
      <alignment horizontal="right" vertical="center" indent="1"/>
    </xf>
    <xf numFmtId="5" fontId="22" fillId="0" borderId="1" xfId="2" applyNumberFormat="1" applyFont="1" applyBorder="1" applyAlignment="1">
      <alignment horizontal="right" vertical="center" indent="1"/>
    </xf>
    <xf numFmtId="172" fontId="22" fillId="0" borderId="0" xfId="6" applyNumberFormat="1" applyFont="1" applyFill="1" applyBorder="1" applyAlignment="1">
      <alignment horizontal="right" vertical="center" indent="1"/>
    </xf>
    <xf numFmtId="165" fontId="22" fillId="3" borderId="51" xfId="2" applyNumberFormat="1" applyFont="1" applyFill="1" applyBorder="1" applyAlignment="1">
      <alignment horizontal="right" vertical="center"/>
    </xf>
    <xf numFmtId="172" fontId="14" fillId="3" borderId="1" xfId="2" quotePrefix="1" applyNumberFormat="1" applyFont="1" applyFill="1" applyBorder="1" applyAlignment="1">
      <alignment horizontal="right" vertical="center" indent="2"/>
    </xf>
    <xf numFmtId="165" fontId="56" fillId="3" borderId="3" xfId="4" applyNumberFormat="1" applyFont="1" applyFill="1" applyBorder="1" applyAlignment="1">
      <alignment horizontal="right" vertical="center" indent="1"/>
    </xf>
    <xf numFmtId="172" fontId="22" fillId="0" borderId="1" xfId="2" quotePrefix="1" applyNumberFormat="1" applyFont="1" applyBorder="1" applyAlignment="1">
      <alignment horizontal="right" vertical="center" indent="2"/>
    </xf>
    <xf numFmtId="165" fontId="57" fillId="0" borderId="3" xfId="4" applyNumberFormat="1" applyFont="1" applyFill="1" applyBorder="1" applyAlignment="1">
      <alignment horizontal="right" vertical="center" indent="1"/>
    </xf>
    <xf numFmtId="5" fontId="22" fillId="3" borderId="10" xfId="4" applyNumberFormat="1" applyFont="1" applyFill="1" applyBorder="1" applyAlignment="1">
      <alignment horizontal="right" vertical="center" indent="5"/>
    </xf>
    <xf numFmtId="5" fontId="22" fillId="3" borderId="0" xfId="4" applyNumberFormat="1" applyFont="1" applyFill="1" applyBorder="1" applyAlignment="1">
      <alignment horizontal="right" vertical="center" indent="5"/>
    </xf>
    <xf numFmtId="5" fontId="22" fillId="0" borderId="10" xfId="4" applyNumberFormat="1" applyFont="1" applyFill="1" applyBorder="1" applyAlignment="1">
      <alignment horizontal="right" vertical="center" indent="5"/>
    </xf>
    <xf numFmtId="5" fontId="22" fillId="0" borderId="0" xfId="4" applyNumberFormat="1" applyFont="1" applyFill="1" applyBorder="1" applyAlignment="1">
      <alignment horizontal="right" vertical="center" indent="5"/>
    </xf>
    <xf numFmtId="5" fontId="22" fillId="3" borderId="21" xfId="2" applyNumberFormat="1" applyFont="1" applyFill="1" applyBorder="1" applyAlignment="1">
      <alignment horizontal="right" vertical="center" indent="5"/>
    </xf>
    <xf numFmtId="5" fontId="22" fillId="3" borderId="20" xfId="2" applyNumberFormat="1" applyFont="1" applyFill="1" applyBorder="1" applyAlignment="1">
      <alignment horizontal="right" vertical="center" indent="5"/>
    </xf>
    <xf numFmtId="5" fontId="22" fillId="0" borderId="0" xfId="2" applyNumberFormat="1" applyFont="1" applyAlignment="1">
      <alignment horizontal="right" vertical="center" indent="5"/>
    </xf>
    <xf numFmtId="7" fontId="22" fillId="0" borderId="89" xfId="5" applyNumberFormat="1" applyFont="1" applyFill="1" applyBorder="1" applyAlignment="1">
      <alignment horizontal="right" vertical="center" indent="3"/>
    </xf>
    <xf numFmtId="7" fontId="22" fillId="0" borderId="90" xfId="5" applyNumberFormat="1" applyFont="1" applyFill="1" applyBorder="1" applyAlignment="1">
      <alignment horizontal="right" vertical="center" indent="3"/>
    </xf>
    <xf numFmtId="0" fontId="22" fillId="0" borderId="90" xfId="2" applyFont="1" applyBorder="1" applyAlignment="1">
      <alignment horizontal="left" vertical="center" wrapText="1"/>
    </xf>
    <xf numFmtId="0" fontId="14" fillId="0" borderId="91" xfId="2" applyFont="1" applyBorder="1" applyAlignment="1">
      <alignment horizontal="center" vertical="center" wrapText="1"/>
    </xf>
    <xf numFmtId="0" fontId="52" fillId="5" borderId="18" xfId="2" applyFont="1" applyFill="1" applyBorder="1" applyAlignment="1">
      <alignment horizontal="center" vertical="center" wrapText="1"/>
    </xf>
    <xf numFmtId="7" fontId="22" fillId="7" borderId="10" xfId="5" applyNumberFormat="1" applyFont="1" applyFill="1" applyBorder="1" applyAlignment="1">
      <alignment horizontal="center" vertical="center"/>
    </xf>
    <xf numFmtId="1" fontId="14" fillId="7" borderId="9" xfId="2" quotePrefix="1" applyNumberFormat="1" applyFont="1" applyFill="1" applyBorder="1" applyAlignment="1">
      <alignment horizontal="center" vertical="center"/>
    </xf>
    <xf numFmtId="7" fontId="22" fillId="3" borderId="10" xfId="5" applyNumberFormat="1" applyFont="1" applyFill="1" applyBorder="1" applyAlignment="1">
      <alignment horizontal="center" vertical="center"/>
    </xf>
    <xf numFmtId="1" fontId="14" fillId="3" borderId="9" xfId="2" quotePrefix="1" applyNumberFormat="1" applyFont="1" applyFill="1" applyBorder="1" applyAlignment="1">
      <alignment horizontal="center" vertical="center"/>
    </xf>
    <xf numFmtId="7" fontId="22" fillId="0" borderId="10" xfId="5" applyNumberFormat="1" applyFont="1" applyFill="1" applyBorder="1" applyAlignment="1">
      <alignment horizontal="center" vertical="center"/>
    </xf>
    <xf numFmtId="1" fontId="14" fillId="0" borderId="9" xfId="2" quotePrefix="1" applyNumberFormat="1" applyFont="1" applyBorder="1" applyAlignment="1">
      <alignment horizontal="center" vertical="center"/>
    </xf>
    <xf numFmtId="7" fontId="22" fillId="0" borderId="10" xfId="5" applyNumberFormat="1" applyFont="1" applyFill="1" applyBorder="1" applyAlignment="1">
      <alignment horizontal="center" vertical="center" wrapText="1"/>
    </xf>
    <xf numFmtId="7" fontId="22" fillId="3" borderId="21" xfId="5" applyNumberFormat="1" applyFont="1" applyFill="1" applyBorder="1" applyAlignment="1">
      <alignment horizontal="center" vertical="center"/>
    </xf>
    <xf numFmtId="0" fontId="31" fillId="5" borderId="18" xfId="2" applyFont="1" applyFill="1" applyBorder="1" applyAlignment="1">
      <alignment horizontal="center" vertical="center" wrapText="1"/>
    </xf>
    <xf numFmtId="0" fontId="8" fillId="0" borderId="0" xfId="2" applyAlignment="1">
      <alignment horizontal="left"/>
    </xf>
    <xf numFmtId="164" fontId="29" fillId="10" borderId="85" xfId="2" applyNumberFormat="1" applyFont="1" applyFill="1" applyBorder="1" applyAlignment="1">
      <alignment horizontal="right" vertical="center" indent="1"/>
    </xf>
    <xf numFmtId="5" fontId="22" fillId="0" borderId="0" xfId="0" applyNumberFormat="1" applyFont="1" applyAlignment="1">
      <alignment horizontal="right" vertical="center" indent="4"/>
    </xf>
    <xf numFmtId="5" fontId="22" fillId="0" borderId="68" xfId="15" applyNumberFormat="1" applyFont="1" applyFill="1" applyBorder="1" applyAlignment="1">
      <alignment horizontal="right" vertical="center" indent="4"/>
    </xf>
    <xf numFmtId="5" fontId="22" fillId="3" borderId="20" xfId="4" quotePrefix="1" applyNumberFormat="1" applyFont="1" applyFill="1" applyBorder="1" applyAlignment="1">
      <alignment horizontal="right" vertical="center" indent="2"/>
    </xf>
    <xf numFmtId="5" fontId="22" fillId="0" borderId="0" xfId="2" quotePrefix="1" applyNumberFormat="1" applyFont="1" applyAlignment="1">
      <alignment horizontal="right" vertical="center" indent="2"/>
    </xf>
    <xf numFmtId="5" fontId="22" fillId="3" borderId="0" xfId="2" quotePrefix="1" applyNumberFormat="1" applyFont="1" applyFill="1" applyAlignment="1">
      <alignment horizontal="right" vertical="center" indent="2"/>
    </xf>
    <xf numFmtId="5" fontId="22" fillId="3" borderId="0" xfId="4" applyNumberFormat="1" applyFont="1" applyFill="1" applyBorder="1" applyAlignment="1">
      <alignment horizontal="right" vertical="center" indent="2"/>
    </xf>
    <xf numFmtId="5" fontId="22" fillId="0" borderId="0" xfId="4" applyNumberFormat="1" applyFont="1" applyFill="1" applyBorder="1" applyAlignment="1">
      <alignment horizontal="right" vertical="center" indent="2"/>
    </xf>
    <xf numFmtId="5" fontId="22" fillId="3" borderId="20" xfId="4" quotePrefix="1" applyNumberFormat="1" applyFont="1" applyFill="1" applyBorder="1" applyAlignment="1">
      <alignment horizontal="right" vertical="center" indent="1"/>
    </xf>
    <xf numFmtId="5" fontId="22" fillId="0" borderId="0" xfId="2" quotePrefix="1" applyNumberFormat="1" applyFont="1" applyAlignment="1">
      <alignment horizontal="right" vertical="center" indent="1"/>
    </xf>
    <xf numFmtId="5" fontId="22" fillId="3" borderId="0" xfId="2" quotePrefix="1" applyNumberFormat="1" applyFont="1" applyFill="1" applyAlignment="1">
      <alignment horizontal="right" vertical="center" indent="1"/>
    </xf>
    <xf numFmtId="5" fontId="22" fillId="3" borderId="0" xfId="4" applyNumberFormat="1" applyFont="1" applyFill="1" applyBorder="1" applyAlignment="1">
      <alignment horizontal="right" vertical="center" indent="1"/>
    </xf>
    <xf numFmtId="171" fontId="45" fillId="0" borderId="0" xfId="2" applyNumberFormat="1" applyFont="1" applyAlignment="1">
      <alignment horizontal="center" vertical="center"/>
    </xf>
    <xf numFmtId="171" fontId="45" fillId="0" borderId="0" xfId="2" applyNumberFormat="1" applyFont="1" applyAlignment="1">
      <alignment horizontal="center"/>
    </xf>
    <xf numFmtId="165" fontId="45" fillId="0" borderId="0" xfId="2" applyNumberFormat="1" applyFont="1" applyAlignment="1">
      <alignment horizontal="right" indent="3"/>
    </xf>
    <xf numFmtId="165" fontId="45" fillId="0" borderId="0" xfId="4" applyNumberFormat="1" applyFont="1" applyFill="1" applyBorder="1" applyAlignment="1">
      <alignment horizontal="right" indent="3"/>
    </xf>
    <xf numFmtId="0" fontId="61" fillId="0" borderId="0" xfId="2" applyFont="1"/>
    <xf numFmtId="165" fontId="45" fillId="0" borderId="0" xfId="4" applyNumberFormat="1" applyFont="1" applyFill="1" applyBorder="1" applyAlignment="1">
      <alignment horizontal="right" vertical="center" indent="3"/>
    </xf>
    <xf numFmtId="167" fontId="45" fillId="0" borderId="0" xfId="4" quotePrefix="1" applyNumberFormat="1" applyFont="1" applyFill="1" applyBorder="1" applyAlignment="1">
      <alignment horizontal="right" indent="1"/>
    </xf>
    <xf numFmtId="172" fontId="45" fillId="0" borderId="0" xfId="4" applyNumberFormat="1" applyFont="1" applyFill="1" applyBorder="1" applyAlignment="1">
      <alignment horizontal="right" indent="2"/>
    </xf>
    <xf numFmtId="165" fontId="45" fillId="0" borderId="0" xfId="5" applyNumberFormat="1" applyFont="1" applyFill="1" applyBorder="1" applyAlignment="1">
      <alignment horizontal="right" vertical="center" indent="1"/>
    </xf>
    <xf numFmtId="172" fontId="45" fillId="0" borderId="0" xfId="2" applyNumberFormat="1" applyFont="1" applyAlignment="1">
      <alignment horizontal="right" vertical="center" indent="2"/>
    </xf>
    <xf numFmtId="0" fontId="50" fillId="0" borderId="0" xfId="2" applyFont="1"/>
    <xf numFmtId="0" fontId="48" fillId="0" borderId="0" xfId="2" applyFont="1"/>
    <xf numFmtId="171" fontId="45" fillId="0" borderId="0" xfId="2" quotePrefix="1" applyNumberFormat="1" applyFont="1" applyAlignment="1">
      <alignment horizontal="center" vertical="center"/>
    </xf>
    <xf numFmtId="171" fontId="45" fillId="0" borderId="0" xfId="4" applyNumberFormat="1" applyFont="1" applyFill="1" applyBorder="1" applyAlignment="1">
      <alignment horizontal="center" vertical="center"/>
    </xf>
    <xf numFmtId="171" fontId="45" fillId="0" borderId="0" xfId="5" quotePrefix="1" applyNumberFormat="1" applyFont="1" applyFill="1" applyBorder="1" applyAlignment="1">
      <alignment horizontal="center" vertical="center"/>
    </xf>
    <xf numFmtId="171" fontId="47" fillId="0" borderId="0" xfId="2" applyNumberFormat="1" applyFont="1" applyAlignment="1">
      <alignment horizontal="center" vertical="center"/>
    </xf>
    <xf numFmtId="168" fontId="45" fillId="0" borderId="0" xfId="6" applyNumberFormat="1" applyFont="1" applyFill="1" applyBorder="1" applyAlignment="1">
      <alignment horizontal="center" vertical="center"/>
    </xf>
    <xf numFmtId="165" fontId="45" fillId="0" borderId="0" xfId="2" quotePrefix="1" applyNumberFormat="1" applyFont="1" applyAlignment="1">
      <alignment horizontal="right" vertical="center" indent="3"/>
    </xf>
    <xf numFmtId="165" fontId="45" fillId="0" borderId="0" xfId="2" applyNumberFormat="1" applyFont="1" applyAlignment="1">
      <alignment horizontal="right" vertical="center" indent="3"/>
    </xf>
    <xf numFmtId="172" fontId="45" fillId="0" borderId="0" xfId="6" applyNumberFormat="1" applyFont="1" applyFill="1" applyBorder="1" applyAlignment="1">
      <alignment horizontal="right" vertical="center" indent="3"/>
    </xf>
    <xf numFmtId="0" fontId="45" fillId="0" borderId="0" xfId="2" applyFont="1" applyAlignment="1">
      <alignment horizontal="left" indent="1"/>
    </xf>
    <xf numFmtId="169" fontId="45" fillId="0" borderId="0" xfId="2" applyNumberFormat="1" applyFont="1"/>
    <xf numFmtId="168" fontId="45" fillId="0" borderId="0" xfId="6" applyNumberFormat="1" applyFont="1" applyFill="1" applyBorder="1" applyAlignment="1">
      <alignment horizontal="center"/>
    </xf>
    <xf numFmtId="169" fontId="45" fillId="0" borderId="0" xfId="2" applyNumberFormat="1" applyFont="1" applyAlignment="1">
      <alignment horizontal="right"/>
    </xf>
    <xf numFmtId="0" fontId="45" fillId="0" borderId="0" xfId="2" applyFont="1"/>
    <xf numFmtId="5" fontId="48" fillId="0" borderId="0" xfId="2" applyNumberFormat="1" applyFont="1"/>
    <xf numFmtId="0" fontId="47" fillId="0" borderId="0" xfId="2" applyFont="1"/>
    <xf numFmtId="165" fontId="62" fillId="0" borderId="0" xfId="5" applyNumberFormat="1" applyFont="1" applyFill="1" applyBorder="1" applyAlignment="1">
      <alignment horizontal="right" vertical="center"/>
    </xf>
    <xf numFmtId="172" fontId="63" fillId="0" borderId="0" xfId="6" applyNumberFormat="1" applyFont="1" applyFill="1" applyBorder="1" applyAlignment="1">
      <alignment horizontal="right" vertical="center"/>
    </xf>
    <xf numFmtId="164" fontId="63" fillId="0" borderId="0" xfId="5" applyNumberFormat="1" applyFont="1" applyFill="1" applyBorder="1" applyAlignment="1">
      <alignment horizontal="right" vertical="center"/>
    </xf>
    <xf numFmtId="172" fontId="48" fillId="0" borderId="0" xfId="2" quotePrefix="1" applyNumberFormat="1" applyFont="1" applyAlignment="1">
      <alignment horizontal="right" vertical="center"/>
    </xf>
    <xf numFmtId="164" fontId="63" fillId="0" borderId="0" xfId="2" applyNumberFormat="1" applyFont="1" applyAlignment="1">
      <alignment horizontal="right" vertical="center"/>
    </xf>
    <xf numFmtId="0" fontId="45" fillId="0" borderId="0" xfId="2" applyFont="1" applyAlignment="1">
      <alignment horizontal="center" vertical="center" wrapText="1"/>
    </xf>
    <xf numFmtId="0" fontId="64" fillId="0" borderId="0" xfId="2" applyFont="1" applyAlignment="1">
      <alignment horizontal="center" vertical="center" wrapText="1"/>
    </xf>
    <xf numFmtId="7" fontId="64" fillId="0" borderId="0" xfId="5" applyNumberFormat="1" applyFont="1" applyFill="1" applyBorder="1" applyAlignment="1">
      <alignment horizontal="right" vertical="center" indent="3"/>
    </xf>
    <xf numFmtId="0" fontId="15" fillId="0" borderId="0" xfId="2" quotePrefix="1" applyFont="1" applyAlignment="1">
      <alignment horizontal="left" vertical="center"/>
    </xf>
    <xf numFmtId="0" fontId="29" fillId="2" borderId="101" xfId="2" applyFont="1" applyFill="1" applyBorder="1" applyAlignment="1">
      <alignment horizontal="center" vertical="center" wrapText="1"/>
    </xf>
    <xf numFmtId="0" fontId="29" fillId="2" borderId="102" xfId="2" applyFont="1" applyFill="1" applyBorder="1" applyAlignment="1">
      <alignment horizontal="center" vertical="center" wrapText="1"/>
    </xf>
    <xf numFmtId="0" fontId="29" fillId="2" borderId="103" xfId="2" applyFont="1" applyFill="1" applyBorder="1" applyAlignment="1">
      <alignment horizontal="center" vertical="center" wrapText="1"/>
    </xf>
    <xf numFmtId="171" fontId="29" fillId="2" borderId="49" xfId="2" applyNumberFormat="1" applyFont="1" applyFill="1" applyBorder="1" applyAlignment="1">
      <alignment horizontal="center" vertical="center"/>
    </xf>
    <xf numFmtId="165" fontId="45" fillId="0" borderId="15" xfId="2" applyNumberFormat="1" applyFont="1" applyBorder="1" applyAlignment="1">
      <alignment horizontal="right" indent="3"/>
    </xf>
    <xf numFmtId="165" fontId="15" fillId="0" borderId="0" xfId="2" applyNumberFormat="1" applyFont="1" applyAlignment="1">
      <alignment horizontal="right" indent="3"/>
    </xf>
    <xf numFmtId="165" fontId="15" fillId="0" borderId="0" xfId="4" applyNumberFormat="1" applyFont="1" applyFill="1" applyBorder="1" applyAlignment="1">
      <alignment horizontal="right" indent="3"/>
    </xf>
    <xf numFmtId="171" fontId="15" fillId="0" borderId="0" xfId="2" applyNumberFormat="1" applyFont="1" applyAlignment="1">
      <alignment horizontal="center"/>
    </xf>
    <xf numFmtId="0" fontId="19" fillId="0" borderId="0" xfId="2" applyFont="1" applyAlignment="1">
      <alignment vertical="center"/>
    </xf>
    <xf numFmtId="0" fontId="14" fillId="0" borderId="0" xfId="2" applyFont="1" applyAlignment="1">
      <alignment horizontal="left"/>
    </xf>
    <xf numFmtId="165" fontId="17" fillId="0" borderId="0" xfId="2" applyNumberFormat="1" applyFont="1" applyAlignment="1">
      <alignment horizontal="right" indent="2"/>
    </xf>
    <xf numFmtId="171" fontId="17" fillId="0" borderId="0" xfId="2" applyNumberFormat="1" applyFont="1" applyAlignment="1">
      <alignment horizontal="center"/>
    </xf>
    <xf numFmtId="165" fontId="17" fillId="0" borderId="0" xfId="4" applyNumberFormat="1" applyFont="1" applyFill="1" applyBorder="1" applyAlignment="1">
      <alignment horizontal="right" indent="2"/>
    </xf>
    <xf numFmtId="172" fontId="17" fillId="0" borderId="0" xfId="2" quotePrefix="1" applyNumberFormat="1" applyFont="1" applyAlignment="1">
      <alignment horizontal="right" indent="3"/>
    </xf>
    <xf numFmtId="165" fontId="16" fillId="0" borderId="0" xfId="2" applyNumberFormat="1" applyFont="1" applyAlignment="1">
      <alignment horizontal="left" vertical="center"/>
    </xf>
    <xf numFmtId="5" fontId="17" fillId="0" borderId="0" xfId="2" applyNumberFormat="1" applyFont="1" applyAlignment="1">
      <alignment vertical="center"/>
    </xf>
    <xf numFmtId="0" fontId="29" fillId="2" borderId="104" xfId="2" applyFont="1" applyFill="1" applyBorder="1" applyAlignment="1">
      <alignment horizontal="center" vertical="center"/>
    </xf>
    <xf numFmtId="0" fontId="29" fillId="2" borderId="107" xfId="2" applyFont="1" applyFill="1" applyBorder="1" applyAlignment="1">
      <alignment horizontal="center" vertical="center" wrapText="1"/>
    </xf>
    <xf numFmtId="0" fontId="14" fillId="3" borderId="9" xfId="2" applyFont="1" applyFill="1" applyBorder="1" applyAlignment="1">
      <alignment horizontal="left" vertical="center" wrapText="1" indent="1"/>
    </xf>
    <xf numFmtId="0" fontId="18" fillId="0" borderId="0" xfId="2" applyFont="1"/>
    <xf numFmtId="165" fontId="56" fillId="0" borderId="0" xfId="5" applyNumberFormat="1" applyFont="1" applyFill="1" applyBorder="1" applyAlignment="1">
      <alignment horizontal="right" vertical="center"/>
    </xf>
    <xf numFmtId="172" fontId="65" fillId="0" borderId="0" xfId="6" applyNumberFormat="1" applyFont="1" applyFill="1" applyBorder="1" applyAlignment="1">
      <alignment horizontal="right" vertical="center"/>
    </xf>
    <xf numFmtId="164" fontId="65" fillId="0" borderId="0" xfId="5" applyNumberFormat="1" applyFont="1" applyFill="1" applyBorder="1" applyAlignment="1">
      <alignment horizontal="right" vertical="center"/>
    </xf>
    <xf numFmtId="172" fontId="17" fillId="0" borderId="0" xfId="2" quotePrefix="1" applyNumberFormat="1" applyFont="1" applyAlignment="1">
      <alignment horizontal="right" vertical="center"/>
    </xf>
    <xf numFmtId="164" fontId="65" fillId="0" borderId="0" xfId="2" applyNumberFormat="1" applyFont="1" applyAlignment="1">
      <alignment horizontal="right" vertical="center"/>
    </xf>
    <xf numFmtId="0" fontId="29" fillId="0" borderId="0" xfId="2" applyFont="1"/>
    <xf numFmtId="0" fontId="29" fillId="5" borderId="59" xfId="2" applyFont="1" applyFill="1" applyBorder="1" applyAlignment="1">
      <alignment horizontal="center" vertical="center" wrapText="1"/>
    </xf>
    <xf numFmtId="5" fontId="15" fillId="0" borderId="0" xfId="2" applyNumberFormat="1" applyFont="1"/>
    <xf numFmtId="0" fontId="60" fillId="0" borderId="0" xfId="2" applyFont="1" applyAlignment="1">
      <alignment vertical="center"/>
    </xf>
    <xf numFmtId="165" fontId="29" fillId="2" borderId="47" xfId="4" applyNumberFormat="1" applyFont="1" applyFill="1" applyBorder="1" applyAlignment="1">
      <alignment horizontal="right" vertical="center" indent="1"/>
    </xf>
    <xf numFmtId="172" fontId="29" fillId="2" borderId="48" xfId="6" applyNumberFormat="1" applyFont="1" applyFill="1" applyBorder="1" applyAlignment="1">
      <alignment horizontal="right" vertical="center" indent="2"/>
    </xf>
    <xf numFmtId="164" fontId="29" fillId="2" borderId="47" xfId="2" applyNumberFormat="1" applyFont="1" applyFill="1" applyBorder="1" applyAlignment="1">
      <alignment horizontal="right" vertical="center" indent="1"/>
    </xf>
    <xf numFmtId="5" fontId="29" fillId="2" borderId="28" xfId="6" applyNumberFormat="1" applyFont="1" applyFill="1" applyBorder="1" applyAlignment="1">
      <alignment horizontal="right" vertical="center" indent="3"/>
    </xf>
    <xf numFmtId="5" fontId="29" fillId="2" borderId="29" xfId="6" applyNumberFormat="1" applyFont="1" applyFill="1" applyBorder="1" applyAlignment="1">
      <alignment horizontal="right" vertical="center" indent="3"/>
    </xf>
    <xf numFmtId="172" fontId="29" fillId="2" borderId="28" xfId="2" quotePrefix="1" applyNumberFormat="1" applyFont="1" applyFill="1" applyBorder="1" applyAlignment="1">
      <alignment horizontal="right" vertical="center" indent="2"/>
    </xf>
    <xf numFmtId="0" fontId="29" fillId="5" borderId="16" xfId="17" applyFont="1" applyFill="1" applyBorder="1" applyAlignment="1">
      <alignment horizontal="center" vertical="center"/>
    </xf>
    <xf numFmtId="0" fontId="29" fillId="5" borderId="22" xfId="17" applyFont="1" applyFill="1" applyBorder="1" applyAlignment="1">
      <alignment horizontal="centerContinuous" vertical="center" wrapText="1"/>
    </xf>
    <xf numFmtId="0" fontId="29" fillId="5" borderId="23" xfId="17" applyFont="1" applyFill="1" applyBorder="1" applyAlignment="1">
      <alignment horizontal="centerContinuous" vertical="center" wrapText="1"/>
    </xf>
    <xf numFmtId="0" fontId="29" fillId="5" borderId="17" xfId="17" applyFont="1" applyFill="1" applyBorder="1" applyAlignment="1">
      <alignment horizontal="centerContinuous" vertical="center" wrapText="1"/>
    </xf>
    <xf numFmtId="0" fontId="29" fillId="5" borderId="18" xfId="17" applyFont="1" applyFill="1" applyBorder="1" applyAlignment="1">
      <alignment horizontal="centerContinuous" vertical="center" wrapText="1"/>
    </xf>
    <xf numFmtId="0" fontId="14" fillId="3" borderId="9" xfId="17" applyFont="1" applyFill="1" applyBorder="1" applyAlignment="1">
      <alignment horizontal="left" vertical="center" indent="1"/>
    </xf>
    <xf numFmtId="0" fontId="14" fillId="0" borderId="9" xfId="17" applyFont="1" applyBorder="1" applyAlignment="1">
      <alignment horizontal="left" vertical="center" indent="1"/>
    </xf>
    <xf numFmtId="0" fontId="29" fillId="5" borderId="56" xfId="17" applyFont="1" applyFill="1" applyBorder="1" applyAlignment="1">
      <alignment horizontal="left" vertical="center" indent="1"/>
    </xf>
    <xf numFmtId="168" fontId="29" fillId="5" borderId="110" xfId="14" applyNumberFormat="1" applyFont="1" applyFill="1" applyBorder="1" applyAlignment="1">
      <alignment horizontal="right" vertical="center" indent="2"/>
    </xf>
    <xf numFmtId="168" fontId="22" fillId="3" borderId="7" xfId="14" applyNumberFormat="1" applyFont="1" applyFill="1" applyBorder="1" applyAlignment="1">
      <alignment horizontal="right" vertical="center" indent="2"/>
    </xf>
    <xf numFmtId="168" fontId="29" fillId="5" borderId="112" xfId="14" applyNumberFormat="1" applyFont="1" applyFill="1" applyBorder="1" applyAlignment="1">
      <alignment horizontal="right" vertical="center" indent="2"/>
    </xf>
    <xf numFmtId="5" fontId="29" fillId="5" borderId="20" xfId="17" applyNumberFormat="1" applyFont="1" applyFill="1" applyBorder="1" applyAlignment="1">
      <alignment horizontal="right" vertical="center" indent="2"/>
    </xf>
    <xf numFmtId="171" fontId="14" fillId="3" borderId="53" xfId="2" applyNumberFormat="1" applyFont="1" applyFill="1" applyBorder="1" applyAlignment="1">
      <alignment horizontal="center" vertical="center"/>
    </xf>
    <xf numFmtId="37" fontId="22" fillId="0" borderId="3" xfId="0" applyNumberFormat="1" applyFont="1" applyBorder="1" applyAlignment="1">
      <alignment horizontal="right" vertical="center" indent="2"/>
    </xf>
    <xf numFmtId="37" fontId="22" fillId="0" borderId="0" xfId="15" applyNumberFormat="1" applyFont="1" applyFill="1" applyBorder="1" applyAlignment="1">
      <alignment horizontal="right" vertical="center" indent="2"/>
    </xf>
    <xf numFmtId="37" fontId="22" fillId="0" borderId="68" xfId="15" applyNumberFormat="1" applyFont="1" applyFill="1" applyBorder="1" applyAlignment="1">
      <alignment horizontal="right" vertical="center" indent="2"/>
    </xf>
    <xf numFmtId="173" fontId="14" fillId="3" borderId="3" xfId="2" applyNumberFormat="1" applyFont="1" applyFill="1" applyBorder="1" applyAlignment="1">
      <alignment horizontal="center" vertical="center"/>
    </xf>
    <xf numFmtId="37" fontId="22" fillId="3" borderId="68" xfId="2" applyNumberFormat="1" applyFont="1" applyFill="1" applyBorder="1" applyAlignment="1">
      <alignment horizontal="right" vertical="center" indent="2"/>
    </xf>
    <xf numFmtId="0" fontId="55" fillId="0" borderId="0" xfId="2" applyFont="1" applyAlignment="1">
      <alignment vertical="center"/>
    </xf>
    <xf numFmtId="37" fontId="22" fillId="0" borderId="0" xfId="0" applyNumberFormat="1" applyFont="1" applyAlignment="1">
      <alignment horizontal="right" vertical="center" indent="2"/>
    </xf>
    <xf numFmtId="37" fontId="22" fillId="0" borderId="0" xfId="0" quotePrefix="1" applyNumberFormat="1" applyFont="1" applyAlignment="1">
      <alignment horizontal="right" vertical="center" indent="3"/>
    </xf>
    <xf numFmtId="37" fontId="22" fillId="3" borderId="0" xfId="2" applyNumberFormat="1" applyFont="1" applyFill="1" applyAlignment="1">
      <alignment horizontal="right" vertical="center" indent="3"/>
    </xf>
    <xf numFmtId="168" fontId="22" fillId="3" borderId="1" xfId="14" applyNumberFormat="1" applyFont="1" applyFill="1" applyBorder="1" applyAlignment="1">
      <alignment horizontal="right" vertical="center" indent="1"/>
    </xf>
    <xf numFmtId="165" fontId="22" fillId="0" borderId="8" xfId="2" applyNumberFormat="1" applyFont="1" applyBorder="1" applyAlignment="1">
      <alignment horizontal="right" vertical="center" indent="2"/>
    </xf>
    <xf numFmtId="165" fontId="22" fillId="0" borderId="13" xfId="4" applyNumberFormat="1" applyFont="1" applyFill="1" applyBorder="1" applyAlignment="1">
      <alignment horizontal="right" vertical="center" indent="1"/>
    </xf>
    <xf numFmtId="172" fontId="22" fillId="0" borderId="8" xfId="6" applyNumberFormat="1" applyFont="1" applyFill="1" applyBorder="1" applyAlignment="1">
      <alignment horizontal="right" vertical="center" indent="2"/>
    </xf>
    <xf numFmtId="6" fontId="22" fillId="3" borderId="0" xfId="5" applyNumberFormat="1" applyFont="1" applyFill="1" applyBorder="1" applyAlignment="1">
      <alignment horizontal="right" vertical="center" indent="1"/>
    </xf>
    <xf numFmtId="38" fontId="22" fillId="0" borderId="0" xfId="5" applyNumberFormat="1" applyFont="1" applyFill="1" applyBorder="1" applyAlignment="1">
      <alignment horizontal="right" vertical="center" indent="1"/>
    </xf>
    <xf numFmtId="38" fontId="22" fillId="3" borderId="0" xfId="5" applyNumberFormat="1" applyFont="1" applyFill="1" applyBorder="1" applyAlignment="1">
      <alignment horizontal="right" vertical="center" indent="1"/>
    </xf>
    <xf numFmtId="164" fontId="29" fillId="2" borderId="38" xfId="2" applyNumberFormat="1" applyFont="1" applyFill="1" applyBorder="1" applyAlignment="1">
      <alignment horizontal="right" vertical="center" indent="1"/>
    </xf>
    <xf numFmtId="5" fontId="29" fillId="6" borderId="83" xfId="2" applyNumberFormat="1" applyFont="1" applyFill="1" applyBorder="1" applyAlignment="1">
      <alignment horizontal="right" vertical="center" indent="1"/>
    </xf>
    <xf numFmtId="0" fontId="29" fillId="2" borderId="100" xfId="2" applyFont="1" applyFill="1" applyBorder="1" applyAlignment="1">
      <alignment horizontal="center" vertical="center" wrapText="1"/>
    </xf>
    <xf numFmtId="3" fontId="22" fillId="0" borderId="3" xfId="2" applyNumberFormat="1" applyFont="1" applyBorder="1" applyAlignment="1">
      <alignment horizontal="center" vertical="center"/>
    </xf>
    <xf numFmtId="5" fontId="22" fillId="3" borderId="0" xfId="2" applyNumberFormat="1" applyFont="1" applyFill="1" applyAlignment="1">
      <alignment horizontal="right" vertical="center" indent="1"/>
    </xf>
    <xf numFmtId="173" fontId="29" fillId="5" borderId="111" xfId="17" applyNumberFormat="1" applyFont="1" applyFill="1" applyBorder="1" applyAlignment="1">
      <alignment horizontal="right" vertical="center"/>
    </xf>
    <xf numFmtId="37" fontId="22" fillId="8" borderId="68" xfId="0" applyNumberFormat="1" applyFont="1" applyFill="1" applyBorder="1" applyAlignment="1">
      <alignment horizontal="right" vertical="center" indent="2"/>
    </xf>
    <xf numFmtId="37" fontId="22" fillId="0" borderId="68" xfId="0" applyNumberFormat="1" applyFont="1" applyBorder="1" applyAlignment="1">
      <alignment horizontal="right" vertical="center" indent="2"/>
    </xf>
    <xf numFmtId="165" fontId="29" fillId="2" borderId="48" xfId="0" applyNumberFormat="1" applyFont="1" applyFill="1" applyBorder="1" applyAlignment="1">
      <alignment horizontal="right" vertical="center" indent="2"/>
    </xf>
    <xf numFmtId="5" fontId="22" fillId="3" borderId="31" xfId="2" applyNumberFormat="1" applyFont="1" applyFill="1" applyBorder="1" applyAlignment="1">
      <alignment horizontal="right" vertical="center" indent="1"/>
    </xf>
    <xf numFmtId="171" fontId="22" fillId="3" borderId="31" xfId="2" applyNumberFormat="1" applyFont="1" applyFill="1" applyBorder="1" applyAlignment="1">
      <alignment horizontal="right" vertical="center" indent="3"/>
    </xf>
    <xf numFmtId="171" fontId="22" fillId="0" borderId="0" xfId="2" applyNumberFormat="1" applyFont="1" applyAlignment="1">
      <alignment horizontal="right" vertical="center" indent="3"/>
    </xf>
    <xf numFmtId="171" fontId="22" fillId="3" borderId="0" xfId="2" applyNumberFormat="1" applyFont="1" applyFill="1" applyAlignment="1">
      <alignment horizontal="right" vertical="center" indent="3"/>
    </xf>
    <xf numFmtId="5" fontId="22" fillId="0" borderId="1" xfId="2" quotePrefix="1" applyNumberFormat="1" applyFont="1" applyBorder="1" applyAlignment="1">
      <alignment horizontal="right" vertical="center" indent="1"/>
    </xf>
    <xf numFmtId="171" fontId="22" fillId="3" borderId="52" xfId="2" applyNumberFormat="1" applyFont="1" applyFill="1" applyBorder="1" applyAlignment="1">
      <alignment horizontal="right" vertical="center" indent="3"/>
    </xf>
    <xf numFmtId="171" fontId="22" fillId="0" borderId="1" xfId="2" applyNumberFormat="1" applyFont="1" applyBorder="1" applyAlignment="1">
      <alignment horizontal="right" vertical="center" indent="3"/>
    </xf>
    <xf numFmtId="171" fontId="22" fillId="3" borderId="1" xfId="2" applyNumberFormat="1" applyFont="1" applyFill="1" applyBorder="1" applyAlignment="1">
      <alignment horizontal="right" vertical="center" indent="3"/>
    </xf>
    <xf numFmtId="171" fontId="22" fillId="3" borderId="54" xfId="2" applyNumberFormat="1" applyFont="1" applyFill="1" applyBorder="1" applyAlignment="1">
      <alignment horizontal="right" vertical="center" indent="1"/>
    </xf>
    <xf numFmtId="171" fontId="22" fillId="0" borderId="10" xfId="2" applyNumberFormat="1" applyFont="1" applyBorder="1" applyAlignment="1">
      <alignment horizontal="right" vertical="center" indent="1"/>
    </xf>
    <xf numFmtId="171" fontId="22" fillId="3" borderId="10" xfId="2" applyNumberFormat="1" applyFont="1" applyFill="1" applyBorder="1" applyAlignment="1">
      <alignment horizontal="right" vertical="center" indent="1"/>
    </xf>
    <xf numFmtId="5" fontId="56" fillId="3" borderId="3" xfId="4" applyNumberFormat="1" applyFont="1" applyFill="1" applyBorder="1" applyAlignment="1">
      <alignment horizontal="right" vertical="center" indent="1"/>
    </xf>
    <xf numFmtId="5" fontId="56" fillId="3" borderId="10" xfId="2" applyNumberFormat="1" applyFont="1" applyFill="1" applyBorder="1" applyAlignment="1">
      <alignment horizontal="right" vertical="center" indent="1"/>
    </xf>
    <xf numFmtId="5" fontId="57" fillId="0" borderId="10" xfId="2" applyNumberFormat="1" applyFont="1" applyBorder="1" applyAlignment="1">
      <alignment horizontal="right" vertical="center" indent="1"/>
    </xf>
    <xf numFmtId="5" fontId="29" fillId="2" borderId="29" xfId="2" applyNumberFormat="1" applyFont="1" applyFill="1" applyBorder="1" applyAlignment="1">
      <alignment horizontal="right" vertical="center" indent="1"/>
    </xf>
    <xf numFmtId="5" fontId="56" fillId="3" borderId="0" xfId="2" applyNumberFormat="1" applyFont="1" applyFill="1" applyAlignment="1">
      <alignment horizontal="right" vertical="center" indent="1"/>
    </xf>
    <xf numFmtId="5" fontId="57" fillId="0" borderId="0" xfId="2" applyNumberFormat="1" applyFont="1" applyAlignment="1">
      <alignment horizontal="right" vertical="center" indent="1"/>
    </xf>
    <xf numFmtId="5" fontId="29" fillId="2" borderId="47" xfId="2" applyNumberFormat="1" applyFont="1" applyFill="1" applyBorder="1" applyAlignment="1">
      <alignment horizontal="right" vertical="center" indent="1"/>
    </xf>
    <xf numFmtId="0" fontId="20" fillId="0" borderId="0" xfId="2" applyFont="1" applyAlignment="1">
      <alignment wrapText="1"/>
    </xf>
    <xf numFmtId="37" fontId="0" fillId="0" borderId="0" xfId="0" applyNumberFormat="1"/>
    <xf numFmtId="168" fontId="0" fillId="0" borderId="0" xfId="14" applyNumberFormat="1" applyFont="1"/>
    <xf numFmtId="37" fontId="29" fillId="5" borderId="111" xfId="17" applyNumberFormat="1" applyFont="1" applyFill="1" applyBorder="1" applyAlignment="1">
      <alignment horizontal="right" vertical="center" indent="1"/>
    </xf>
    <xf numFmtId="168" fontId="29" fillId="5" borderId="56" xfId="14" applyNumberFormat="1" applyFont="1" applyFill="1" applyBorder="1" applyAlignment="1">
      <alignment horizontal="right" vertical="center" indent="2"/>
    </xf>
    <xf numFmtId="5" fontId="29" fillId="5" borderId="111" xfId="17" applyNumberFormat="1" applyFont="1" applyFill="1" applyBorder="1" applyAlignment="1">
      <alignment horizontal="right" vertical="center" indent="2"/>
    </xf>
    <xf numFmtId="168" fontId="14" fillId="0" borderId="0" xfId="14" applyNumberFormat="1" applyFont="1"/>
    <xf numFmtId="5" fontId="14" fillId="0" borderId="0" xfId="2" applyNumberFormat="1" applyFont="1" applyAlignment="1">
      <alignment vertical="center"/>
    </xf>
    <xf numFmtId="164" fontId="15" fillId="0" borderId="0" xfId="2" applyNumberFormat="1" applyFont="1" applyAlignment="1">
      <alignment vertical="center"/>
    </xf>
    <xf numFmtId="167" fontId="15" fillId="0" borderId="0" xfId="1" applyNumberFormat="1" applyFont="1" applyAlignment="1">
      <alignment vertical="center"/>
    </xf>
    <xf numFmtId="5" fontId="22" fillId="8" borderId="1" xfId="15" applyNumberFormat="1" applyFont="1" applyFill="1" applyBorder="1" applyAlignment="1">
      <alignment horizontal="right" vertical="center" indent="5"/>
    </xf>
    <xf numFmtId="5" fontId="22" fillId="0" borderId="1" xfId="2" applyNumberFormat="1" applyFont="1" applyBorder="1" applyAlignment="1">
      <alignment horizontal="right" vertical="center" indent="5"/>
    </xf>
    <xf numFmtId="5" fontId="22" fillId="0" borderId="1" xfId="15" applyNumberFormat="1" applyFont="1" applyFill="1" applyBorder="1" applyAlignment="1">
      <alignment horizontal="right" vertical="center" indent="5"/>
    </xf>
    <xf numFmtId="0" fontId="71" fillId="0" borderId="9" xfId="2" applyFont="1" applyBorder="1" applyAlignment="1">
      <alignment horizontal="left" vertical="center" wrapText="1" indent="1"/>
    </xf>
    <xf numFmtId="0" fontId="34" fillId="0" borderId="9" xfId="2" applyFont="1" applyBorder="1" applyAlignment="1">
      <alignment horizontal="left" vertical="center"/>
    </xf>
    <xf numFmtId="0" fontId="34" fillId="3" borderId="9" xfId="2" applyFont="1" applyFill="1" applyBorder="1" applyAlignment="1">
      <alignment horizontal="left" vertical="center"/>
    </xf>
    <xf numFmtId="0" fontId="11" fillId="0" borderId="0" xfId="2" applyFont="1"/>
    <xf numFmtId="172" fontId="22" fillId="3" borderId="1" xfId="6" applyNumberFormat="1" applyFont="1" applyFill="1" applyBorder="1" applyAlignment="1">
      <alignment horizontal="right" vertical="center" indent="1"/>
    </xf>
    <xf numFmtId="172" fontId="22" fillId="3" borderId="52" xfId="6" applyNumberFormat="1" applyFont="1" applyFill="1" applyBorder="1" applyAlignment="1">
      <alignment horizontal="right" vertical="center" indent="1"/>
    </xf>
    <xf numFmtId="164" fontId="22" fillId="3" borderId="31" xfId="5" applyNumberFormat="1" applyFont="1" applyFill="1" applyBorder="1" applyAlignment="1">
      <alignment horizontal="right" vertical="center" indent="1"/>
    </xf>
    <xf numFmtId="165" fontId="22" fillId="0" borderId="0" xfId="5" applyNumberFormat="1" applyFont="1" applyFill="1" applyBorder="1" applyAlignment="1">
      <alignment horizontal="right" vertical="center" indent="1"/>
    </xf>
    <xf numFmtId="165" fontId="22" fillId="3" borderId="0" xfId="5" applyNumberFormat="1" applyFont="1" applyFill="1" applyBorder="1" applyAlignment="1">
      <alignment horizontal="right" vertical="center" indent="1"/>
    </xf>
    <xf numFmtId="164" fontId="29" fillId="2" borderId="28" xfId="5" applyNumberFormat="1" applyFont="1" applyFill="1" applyBorder="1" applyAlignment="1">
      <alignment horizontal="right" vertical="center" indent="1"/>
    </xf>
    <xf numFmtId="0" fontId="60" fillId="0" borderId="0" xfId="2" applyFont="1"/>
    <xf numFmtId="172" fontId="29" fillId="2" borderId="8" xfId="5" applyNumberFormat="1" applyFont="1" applyFill="1" applyBorder="1" applyAlignment="1">
      <alignment horizontal="right" vertical="center"/>
    </xf>
    <xf numFmtId="165" fontId="22" fillId="3" borderId="31" xfId="4" applyNumberFormat="1" applyFont="1" applyFill="1" applyBorder="1" applyAlignment="1">
      <alignment horizontal="right" vertical="center" indent="1"/>
    </xf>
    <xf numFmtId="165" fontId="22" fillId="0" borderId="8" xfId="4" applyNumberFormat="1" applyFont="1" applyFill="1" applyBorder="1" applyAlignment="1">
      <alignment horizontal="right" vertical="center" indent="1"/>
    </xf>
    <xf numFmtId="165" fontId="29" fillId="2" borderId="31" xfId="4" applyNumberFormat="1" applyFont="1" applyFill="1" applyBorder="1" applyAlignment="1">
      <alignment horizontal="right" vertical="center" indent="1"/>
    </xf>
    <xf numFmtId="165" fontId="29" fillId="2" borderId="8" xfId="4" applyNumberFormat="1" applyFont="1" applyFill="1" applyBorder="1" applyAlignment="1">
      <alignment horizontal="right" vertical="center" indent="1"/>
    </xf>
    <xf numFmtId="9" fontId="29" fillId="2" borderId="64" xfId="2" applyNumberFormat="1" applyFont="1" applyFill="1" applyBorder="1" applyAlignment="1">
      <alignment horizontal="center" vertical="center" wrapText="1"/>
    </xf>
    <xf numFmtId="9" fontId="29" fillId="2" borderId="39" xfId="2" applyNumberFormat="1" applyFont="1" applyFill="1" applyBorder="1" applyAlignment="1">
      <alignment horizontal="center" vertical="center" wrapText="1"/>
    </xf>
    <xf numFmtId="0" fontId="29" fillId="2" borderId="30" xfId="2" applyFont="1" applyFill="1" applyBorder="1" applyAlignment="1">
      <alignment vertical="center" wrapText="1"/>
    </xf>
    <xf numFmtId="168" fontId="16" fillId="0" borderId="0" xfId="14" applyNumberFormat="1" applyFont="1" applyAlignment="1">
      <alignment horizontal="left" vertical="center"/>
    </xf>
    <xf numFmtId="165" fontId="29" fillId="2" borderId="116" xfId="4" applyNumberFormat="1" applyFont="1" applyFill="1" applyBorder="1" applyAlignment="1">
      <alignment horizontal="right" vertical="center" indent="1"/>
    </xf>
    <xf numFmtId="168" fontId="29" fillId="2" borderId="36" xfId="6" applyNumberFormat="1" applyFont="1" applyFill="1" applyBorder="1" applyAlignment="1">
      <alignment horizontal="right" vertical="center" indent="3"/>
    </xf>
    <xf numFmtId="168" fontId="29" fillId="2" borderId="39" xfId="6" applyNumberFormat="1" applyFont="1" applyFill="1" applyBorder="1" applyAlignment="1">
      <alignment horizontal="right" vertical="center" indent="2"/>
    </xf>
    <xf numFmtId="165" fontId="22" fillId="3" borderId="123" xfId="4" applyNumberFormat="1" applyFont="1" applyFill="1" applyBorder="1" applyAlignment="1">
      <alignment horizontal="right" vertical="center" indent="2"/>
    </xf>
    <xf numFmtId="165" fontId="22" fillId="0" borderId="125" xfId="4" applyNumberFormat="1" applyFont="1" applyFill="1" applyBorder="1" applyAlignment="1">
      <alignment horizontal="right" vertical="center" indent="1"/>
    </xf>
    <xf numFmtId="165" fontId="22" fillId="3" borderId="125" xfId="4" applyNumberFormat="1" applyFont="1" applyFill="1" applyBorder="1" applyAlignment="1">
      <alignment horizontal="right" vertical="center" indent="1"/>
    </xf>
    <xf numFmtId="165" fontId="22" fillId="3" borderId="126" xfId="4" applyNumberFormat="1" applyFont="1" applyFill="1" applyBorder="1" applyAlignment="1">
      <alignment horizontal="right" vertical="center"/>
    </xf>
    <xf numFmtId="165" fontId="22" fillId="0" borderId="127" xfId="4" applyNumberFormat="1" applyFont="1" applyFill="1" applyBorder="1" applyAlignment="1">
      <alignment horizontal="right" vertical="center" indent="2"/>
    </xf>
    <xf numFmtId="172" fontId="22" fillId="3" borderId="124" xfId="6" applyNumberFormat="1" applyFont="1" applyFill="1" applyBorder="1" applyAlignment="1">
      <alignment horizontal="right" vertical="center" indent="2"/>
    </xf>
    <xf numFmtId="172" fontId="22" fillId="0" borderId="126" xfId="6" applyNumberFormat="1" applyFont="1" applyFill="1" applyBorder="1" applyAlignment="1">
      <alignment horizontal="right" vertical="center" indent="2"/>
    </xf>
    <xf numFmtId="172" fontId="22" fillId="3" borderId="126" xfId="6" applyNumberFormat="1" applyFont="1" applyFill="1" applyBorder="1" applyAlignment="1">
      <alignment horizontal="right" vertical="center" indent="2"/>
    </xf>
    <xf numFmtId="172" fontId="22" fillId="0" borderId="128" xfId="6" applyNumberFormat="1" applyFont="1" applyFill="1" applyBorder="1" applyAlignment="1">
      <alignment horizontal="right" vertical="center" indent="2"/>
    </xf>
    <xf numFmtId="165" fontId="22" fillId="0" borderId="126" xfId="4" applyNumberFormat="1" applyFont="1" applyFill="1" applyBorder="1" applyAlignment="1">
      <alignment horizontal="right" vertical="center"/>
    </xf>
    <xf numFmtId="168" fontId="29" fillId="2" borderId="8" xfId="2" applyNumberFormat="1" applyFont="1" applyFill="1" applyBorder="1" applyAlignment="1">
      <alignment horizontal="right" vertical="center"/>
    </xf>
    <xf numFmtId="165" fontId="22" fillId="3" borderId="31" xfId="2" applyNumberFormat="1" applyFont="1" applyFill="1" applyBorder="1" applyAlignment="1">
      <alignment horizontal="right" vertical="center" indent="1"/>
    </xf>
    <xf numFmtId="1" fontId="29" fillId="2" borderId="38" xfId="2" applyNumberFormat="1" applyFont="1" applyFill="1" applyBorder="1" applyAlignment="1">
      <alignment horizontal="center" vertical="center" wrapText="1"/>
    </xf>
    <xf numFmtId="1" fontId="29" fillId="2" borderId="39" xfId="2" applyNumberFormat="1" applyFont="1" applyFill="1" applyBorder="1" applyAlignment="1">
      <alignment horizontal="center" vertical="center" wrapText="1"/>
    </xf>
    <xf numFmtId="165" fontId="29" fillId="2" borderId="116" xfId="2" applyNumberFormat="1" applyFont="1" applyFill="1" applyBorder="1" applyAlignment="1">
      <alignment horizontal="right" vertical="center" indent="1"/>
    </xf>
    <xf numFmtId="164" fontId="29" fillId="2" borderId="36" xfId="4" applyNumberFormat="1" applyFont="1" applyFill="1" applyBorder="1" applyAlignment="1">
      <alignment horizontal="right" vertical="center"/>
    </xf>
    <xf numFmtId="172" fontId="29" fillId="2" borderId="38" xfId="2" applyNumberFormat="1" applyFont="1" applyFill="1" applyBorder="1" applyAlignment="1">
      <alignment horizontal="right" vertical="center" indent="1"/>
    </xf>
    <xf numFmtId="172" fontId="29" fillId="2" borderId="39" xfId="2" applyNumberFormat="1" applyFont="1" applyFill="1" applyBorder="1" applyAlignment="1">
      <alignment horizontal="right" vertical="center"/>
    </xf>
    <xf numFmtId="172" fontId="29" fillId="2" borderId="36" xfId="6" applyNumberFormat="1" applyFont="1" applyFill="1" applyBorder="1" applyAlignment="1">
      <alignment horizontal="right" vertical="center" indent="1"/>
    </xf>
    <xf numFmtId="165" fontId="29" fillId="2" borderId="38" xfId="4" applyNumberFormat="1" applyFont="1" applyFill="1" applyBorder="1" applyAlignment="1">
      <alignment horizontal="right" vertical="center" indent="1"/>
    </xf>
    <xf numFmtId="172" fontId="29" fillId="2" borderId="39" xfId="6" applyNumberFormat="1" applyFont="1" applyFill="1" applyBorder="1" applyAlignment="1">
      <alignment horizontal="right" vertical="center" indent="1"/>
    </xf>
    <xf numFmtId="165" fontId="22" fillId="3" borderId="123" xfId="2" applyNumberFormat="1" applyFont="1" applyFill="1" applyBorder="1" applyAlignment="1">
      <alignment horizontal="right" vertical="center" indent="1"/>
    </xf>
    <xf numFmtId="164" fontId="22" fillId="3" borderId="124" xfId="4" applyNumberFormat="1" applyFont="1" applyFill="1" applyBorder="1" applyAlignment="1">
      <alignment horizontal="right" vertical="center"/>
    </xf>
    <xf numFmtId="165" fontId="22" fillId="0" borderId="125" xfId="2" applyNumberFormat="1" applyFont="1" applyBorder="1" applyAlignment="1">
      <alignment horizontal="right" vertical="center" indent="1"/>
    </xf>
    <xf numFmtId="165" fontId="22" fillId="3" borderId="125" xfId="2" applyNumberFormat="1" applyFont="1" applyFill="1" applyBorder="1" applyAlignment="1">
      <alignment horizontal="right" vertical="center" indent="1"/>
    </xf>
    <xf numFmtId="164" fontId="22" fillId="3" borderId="124" xfId="4" applyNumberFormat="1" applyFont="1" applyFill="1" applyBorder="1" applyAlignment="1">
      <alignment horizontal="right" vertical="center" indent="1"/>
    </xf>
    <xf numFmtId="165" fontId="22" fillId="0" borderId="126" xfId="4" applyNumberFormat="1" applyFont="1" applyFill="1" applyBorder="1" applyAlignment="1">
      <alignment horizontal="right" vertical="center" indent="1"/>
    </xf>
    <xf numFmtId="165" fontId="22" fillId="3" borderId="126" xfId="4" applyNumberFormat="1" applyFont="1" applyFill="1" applyBorder="1" applyAlignment="1">
      <alignment horizontal="right" vertical="center" indent="1"/>
    </xf>
    <xf numFmtId="9" fontId="29" fillId="2" borderId="38" xfId="2" applyNumberFormat="1" applyFont="1" applyFill="1" applyBorder="1" applyAlignment="1">
      <alignment horizontal="center" vertical="center" wrapText="1"/>
    </xf>
    <xf numFmtId="0" fontId="29" fillId="2" borderId="135" xfId="2" applyFont="1" applyFill="1" applyBorder="1" applyAlignment="1">
      <alignment vertical="center" wrapText="1"/>
    </xf>
    <xf numFmtId="165" fontId="22" fillId="3" borderId="123" xfId="4" applyNumberFormat="1" applyFont="1" applyFill="1" applyBorder="1" applyAlignment="1">
      <alignment horizontal="right" vertical="center" indent="1"/>
    </xf>
    <xf numFmtId="165" fontId="22" fillId="0" borderId="127" xfId="4" applyNumberFormat="1" applyFont="1" applyFill="1" applyBorder="1" applyAlignment="1">
      <alignment horizontal="right" vertical="center" indent="1"/>
    </xf>
    <xf numFmtId="165" fontId="22" fillId="3" borderId="142" xfId="4" applyNumberFormat="1" applyFont="1" applyFill="1" applyBorder="1" applyAlignment="1">
      <alignment horizontal="right" vertical="center" indent="1"/>
    </xf>
    <xf numFmtId="165" fontId="22" fillId="0" borderId="144" xfId="4" applyNumberFormat="1" applyFont="1" applyFill="1" applyBorder="1" applyAlignment="1">
      <alignment horizontal="right" vertical="center" indent="1"/>
    </xf>
    <xf numFmtId="165" fontId="22" fillId="3" borderId="144" xfId="4" applyNumberFormat="1" applyFont="1" applyFill="1" applyBorder="1" applyAlignment="1">
      <alignment horizontal="right" vertical="center" indent="1"/>
    </xf>
    <xf numFmtId="165" fontId="22" fillId="0" borderId="146" xfId="4" applyNumberFormat="1" applyFont="1" applyFill="1" applyBorder="1" applyAlignment="1">
      <alignment horizontal="right" vertical="center" indent="1"/>
    </xf>
    <xf numFmtId="165" fontId="22" fillId="3" borderId="148" xfId="4" applyNumberFormat="1" applyFont="1" applyFill="1" applyBorder="1" applyAlignment="1">
      <alignment horizontal="right" vertical="center" indent="2"/>
    </xf>
    <xf numFmtId="165" fontId="22" fillId="0" borderId="150" xfId="4" applyNumberFormat="1" applyFont="1" applyFill="1" applyBorder="1" applyAlignment="1">
      <alignment horizontal="right" vertical="center" indent="2"/>
    </xf>
    <xf numFmtId="165" fontId="22" fillId="3" borderId="150" xfId="4" applyNumberFormat="1" applyFont="1" applyFill="1" applyBorder="1" applyAlignment="1">
      <alignment horizontal="right" vertical="center" indent="2"/>
    </xf>
    <xf numFmtId="165" fontId="22" fillId="0" borderId="150" xfId="4" applyNumberFormat="1" applyFont="1" applyFill="1" applyBorder="1" applyAlignment="1">
      <alignment horizontal="right" vertical="center" indent="1"/>
    </xf>
    <xf numFmtId="165" fontId="22" fillId="3" borderId="150" xfId="4" applyNumberFormat="1" applyFont="1" applyFill="1" applyBorder="1" applyAlignment="1">
      <alignment horizontal="right" vertical="center" indent="1"/>
    </xf>
    <xf numFmtId="165" fontId="22" fillId="0" borderId="152" xfId="4" applyNumberFormat="1" applyFont="1" applyFill="1" applyBorder="1" applyAlignment="1">
      <alignment horizontal="right" vertical="center" indent="1"/>
    </xf>
    <xf numFmtId="165" fontId="22" fillId="3" borderId="154" xfId="4" quotePrefix="1" applyNumberFormat="1" applyFont="1" applyFill="1" applyBorder="1" applyAlignment="1">
      <alignment horizontal="right" vertical="center" indent="1"/>
    </xf>
    <xf numFmtId="165" fontId="22" fillId="0" borderId="155" xfId="4" quotePrefix="1" applyNumberFormat="1" applyFont="1" applyFill="1" applyBorder="1" applyAlignment="1">
      <alignment horizontal="right" vertical="center" indent="1"/>
    </xf>
    <xf numFmtId="165" fontId="22" fillId="3" borderId="155" xfId="4" quotePrefix="1" applyNumberFormat="1" applyFont="1" applyFill="1" applyBorder="1" applyAlignment="1">
      <alignment horizontal="right" vertical="center" indent="1"/>
    </xf>
    <xf numFmtId="165" fontId="22" fillId="0" borderId="156" xfId="4" quotePrefix="1" applyNumberFormat="1" applyFont="1" applyFill="1" applyBorder="1" applyAlignment="1">
      <alignment horizontal="right" vertical="center" indent="1"/>
    </xf>
    <xf numFmtId="165" fontId="22" fillId="3" borderId="158" xfId="4" applyNumberFormat="1" applyFont="1" applyFill="1" applyBorder="1" applyAlignment="1">
      <alignment horizontal="right" vertical="center" indent="1"/>
    </xf>
    <xf numFmtId="165" fontId="22" fillId="0" borderId="160" xfId="4" applyNumberFormat="1" applyFont="1" applyFill="1" applyBorder="1" applyAlignment="1">
      <alignment horizontal="right" vertical="center" indent="1"/>
    </xf>
    <xf numFmtId="172" fontId="22" fillId="0" borderId="161" xfId="6" applyNumberFormat="1" applyFont="1" applyFill="1" applyBorder="1" applyAlignment="1">
      <alignment horizontal="right" vertical="center" indent="1"/>
    </xf>
    <xf numFmtId="165" fontId="22" fillId="3" borderId="160" xfId="4" applyNumberFormat="1" applyFont="1" applyFill="1" applyBorder="1" applyAlignment="1">
      <alignment horizontal="right" vertical="center" indent="1"/>
    </xf>
    <xf numFmtId="172" fontId="22" fillId="3" borderId="161" xfId="6" applyNumberFormat="1" applyFont="1" applyFill="1" applyBorder="1" applyAlignment="1">
      <alignment horizontal="right" vertical="center" indent="1"/>
    </xf>
    <xf numFmtId="165" fontId="22" fillId="0" borderId="162" xfId="4" applyNumberFormat="1" applyFont="1" applyFill="1" applyBorder="1" applyAlignment="1">
      <alignment horizontal="right" vertical="center" indent="1"/>
    </xf>
    <xf numFmtId="172" fontId="22" fillId="0" borderId="163" xfId="6" applyNumberFormat="1" applyFont="1" applyFill="1" applyBorder="1" applyAlignment="1">
      <alignment horizontal="right" vertical="center" indent="1"/>
    </xf>
    <xf numFmtId="164" fontId="29" fillId="2" borderId="46" xfId="2" applyNumberFormat="1" applyFont="1" applyFill="1" applyBorder="1" applyAlignment="1">
      <alignment horizontal="right" vertical="center"/>
    </xf>
    <xf numFmtId="166" fontId="29" fillId="2" borderId="78" xfId="2" applyNumberFormat="1" applyFont="1" applyFill="1" applyBorder="1" applyAlignment="1">
      <alignment horizontal="right" vertical="center" indent="1"/>
    </xf>
    <xf numFmtId="172" fontId="29" fillId="2" borderId="76" xfId="6" applyNumberFormat="1" applyFont="1" applyFill="1" applyBorder="1" applyAlignment="1">
      <alignment horizontal="right" vertical="center" indent="1"/>
    </xf>
    <xf numFmtId="165" fontId="22" fillId="3" borderId="142" xfId="2" applyNumberFormat="1" applyFont="1" applyFill="1" applyBorder="1" applyAlignment="1">
      <alignment horizontal="right" vertical="center" indent="1"/>
    </xf>
    <xf numFmtId="172" fontId="22" fillId="3" borderId="139" xfId="6" applyNumberFormat="1" applyFont="1" applyFill="1" applyBorder="1" applyAlignment="1">
      <alignment horizontal="right" vertical="center" indent="1"/>
    </xf>
    <xf numFmtId="165" fontId="22" fillId="0" borderId="144" xfId="2" applyNumberFormat="1" applyFont="1" applyBorder="1" applyAlignment="1">
      <alignment horizontal="right" vertical="center" indent="1"/>
    </xf>
    <xf numFmtId="172" fontId="22" fillId="0" borderId="140" xfId="6" applyNumberFormat="1" applyFont="1" applyFill="1" applyBorder="1" applyAlignment="1">
      <alignment horizontal="right" vertical="center" indent="1"/>
    </xf>
    <xf numFmtId="165" fontId="22" fillId="3" borderId="144" xfId="2" applyNumberFormat="1" applyFont="1" applyFill="1" applyBorder="1" applyAlignment="1">
      <alignment horizontal="right" vertical="center" indent="1"/>
    </xf>
    <xf numFmtId="172" fontId="22" fillId="3" borderId="140" xfId="6" applyNumberFormat="1" applyFont="1" applyFill="1" applyBorder="1" applyAlignment="1">
      <alignment horizontal="right" vertical="center" indent="1"/>
    </xf>
    <xf numFmtId="165" fontId="22" fillId="0" borderId="146" xfId="2" applyNumberFormat="1" applyFont="1" applyBorder="1" applyAlignment="1">
      <alignment horizontal="right" vertical="center" indent="1"/>
    </xf>
    <xf numFmtId="172" fontId="22" fillId="0" borderId="141" xfId="6" applyNumberFormat="1" applyFont="1" applyFill="1" applyBorder="1" applyAlignment="1">
      <alignment horizontal="right" vertical="center" indent="1"/>
    </xf>
    <xf numFmtId="172" fontId="29" fillId="2" borderId="38" xfId="6" applyNumberFormat="1" applyFont="1" applyFill="1" applyBorder="1" applyAlignment="1">
      <alignment horizontal="right" vertical="center" indent="1"/>
    </xf>
    <xf numFmtId="3" fontId="29" fillId="2" borderId="36" xfId="2" applyNumberFormat="1" applyFont="1" applyFill="1" applyBorder="1" applyAlignment="1">
      <alignment horizontal="right" vertical="center" indent="1"/>
    </xf>
    <xf numFmtId="37" fontId="22" fillId="3" borderId="3" xfId="17" applyNumberFormat="1" applyFill="1" applyBorder="1" applyAlignment="1">
      <alignment vertical="center"/>
    </xf>
    <xf numFmtId="37" fontId="22" fillId="3" borderId="0" xfId="17" applyNumberFormat="1" applyFill="1" applyAlignment="1">
      <alignment horizontal="right" vertical="center" indent="3"/>
    </xf>
    <xf numFmtId="37" fontId="22" fillId="3" borderId="3" xfId="17" applyNumberFormat="1" applyFill="1" applyBorder="1" applyAlignment="1">
      <alignment horizontal="right" vertical="center" indent="1"/>
    </xf>
    <xf numFmtId="5" fontId="22" fillId="3" borderId="0" xfId="17" applyNumberFormat="1" applyFill="1" applyAlignment="1">
      <alignment horizontal="right" vertical="center" indent="2"/>
    </xf>
    <xf numFmtId="0" fontId="22" fillId="3" borderId="9" xfId="2" applyFont="1" applyFill="1" applyBorder="1" applyAlignment="1">
      <alignment horizontal="left" vertical="center" wrapText="1" indent="1"/>
    </xf>
    <xf numFmtId="9" fontId="29" fillId="2" borderId="62" xfId="2" applyNumberFormat="1" applyFont="1" applyFill="1" applyBorder="1" applyAlignment="1">
      <alignment horizontal="center" vertical="center" wrapText="1"/>
    </xf>
    <xf numFmtId="9" fontId="29" fillId="2" borderId="65" xfId="2" applyNumberFormat="1" applyFont="1" applyFill="1" applyBorder="1" applyAlignment="1">
      <alignment horizontal="center" vertical="center" wrapText="1"/>
    </xf>
    <xf numFmtId="0" fontId="29" fillId="2" borderId="115" xfId="2" applyFont="1" applyFill="1" applyBorder="1" applyAlignment="1">
      <alignment horizontal="center" vertical="center" wrapText="1"/>
    </xf>
    <xf numFmtId="0" fontId="72" fillId="0" borderId="0" xfId="2" applyFont="1"/>
    <xf numFmtId="38" fontId="22" fillId="7" borderId="0" xfId="5" applyNumberFormat="1" applyFont="1" applyFill="1" applyBorder="1" applyAlignment="1">
      <alignment horizontal="right" vertical="center" indent="1"/>
    </xf>
    <xf numFmtId="37" fontId="22" fillId="7" borderId="0" xfId="2" applyNumberFormat="1" applyFont="1" applyFill="1" applyAlignment="1">
      <alignment horizontal="right" vertical="center" indent="2"/>
    </xf>
    <xf numFmtId="5" fontId="14" fillId="0" borderId="0" xfId="2" applyNumberFormat="1" applyFont="1"/>
    <xf numFmtId="5" fontId="60" fillId="0" borderId="0" xfId="2" applyNumberFormat="1" applyFont="1"/>
    <xf numFmtId="0" fontId="74" fillId="0" borderId="0" xfId="2" applyFont="1"/>
    <xf numFmtId="165" fontId="29" fillId="2" borderId="28" xfId="0" applyNumberFormat="1" applyFont="1" applyFill="1" applyBorder="1" applyAlignment="1">
      <alignment horizontal="right" vertical="center" indent="2"/>
    </xf>
    <xf numFmtId="5" fontId="22" fillId="8" borderId="0" xfId="15" applyNumberFormat="1" applyFont="1" applyFill="1" applyBorder="1" applyAlignment="1">
      <alignment horizontal="right" vertical="center" indent="1"/>
    </xf>
    <xf numFmtId="167" fontId="60" fillId="0" borderId="0" xfId="1" applyNumberFormat="1" applyFont="1" applyFill="1"/>
    <xf numFmtId="170" fontId="8" fillId="0" borderId="0" xfId="2" applyNumberFormat="1"/>
    <xf numFmtId="167" fontId="60" fillId="0" borderId="0" xfId="1" applyNumberFormat="1" applyFont="1" applyFill="1" applyAlignment="1">
      <alignment vertical="center"/>
    </xf>
    <xf numFmtId="175" fontId="17" fillId="0" borderId="0" xfId="2" applyNumberFormat="1" applyFont="1"/>
    <xf numFmtId="165" fontId="8" fillId="0" borderId="0" xfId="2" applyNumberFormat="1" applyAlignment="1">
      <alignment vertical="center"/>
    </xf>
    <xf numFmtId="165" fontId="14" fillId="0" borderId="0" xfId="2" applyNumberFormat="1" applyFont="1"/>
    <xf numFmtId="165" fontId="17" fillId="0" borderId="0" xfId="2" applyNumberFormat="1" applyFont="1"/>
    <xf numFmtId="168" fontId="17" fillId="0" borderId="0" xfId="14" applyNumberFormat="1" applyFont="1"/>
    <xf numFmtId="178" fontId="14" fillId="0" borderId="0" xfId="1" applyNumberFormat="1" applyFont="1"/>
    <xf numFmtId="175" fontId="26" fillId="0" borderId="0" xfId="2" applyNumberFormat="1" applyFont="1" applyAlignment="1">
      <alignment horizontal="left" vertical="center"/>
    </xf>
    <xf numFmtId="0" fontId="67" fillId="0" borderId="0" xfId="2" applyFont="1" applyAlignment="1">
      <alignment vertical="center"/>
    </xf>
    <xf numFmtId="177" fontId="14" fillId="0" borderId="0" xfId="2" applyNumberFormat="1" applyFont="1"/>
    <xf numFmtId="177" fontId="11" fillId="0" borderId="0" xfId="2" applyNumberFormat="1" applyFont="1"/>
    <xf numFmtId="165" fontId="22" fillId="3" borderId="31" xfId="2" applyNumberFormat="1" applyFont="1" applyFill="1" applyBorder="1" applyAlignment="1">
      <alignment horizontal="right" vertical="center" indent="2"/>
    </xf>
    <xf numFmtId="172" fontId="22" fillId="3" borderId="31" xfId="6" applyNumberFormat="1" applyFont="1" applyFill="1" applyBorder="1" applyAlignment="1">
      <alignment horizontal="right" vertical="center" indent="2"/>
    </xf>
    <xf numFmtId="164" fontId="22" fillId="3" borderId="31" xfId="2" applyNumberFormat="1" applyFont="1" applyFill="1" applyBorder="1" applyAlignment="1">
      <alignment horizontal="right" vertical="center" indent="2"/>
    </xf>
    <xf numFmtId="172" fontId="22" fillId="0" borderId="0" xfId="6" applyNumberFormat="1" applyFont="1" applyFill="1" applyBorder="1" applyAlignment="1">
      <alignment horizontal="right" vertical="center" indent="2"/>
    </xf>
    <xf numFmtId="165" fontId="22" fillId="0" borderId="8" xfId="4" applyNumberFormat="1" applyFont="1" applyFill="1" applyBorder="1" applyAlignment="1">
      <alignment horizontal="right" vertical="center" indent="2"/>
    </xf>
    <xf numFmtId="164" fontId="29" fillId="2" borderId="28" xfId="2" applyNumberFormat="1" applyFont="1" applyFill="1" applyBorder="1" applyAlignment="1">
      <alignment horizontal="right" vertical="center" indent="2"/>
    </xf>
    <xf numFmtId="175" fontId="14" fillId="0" borderId="0" xfId="2" applyNumberFormat="1" applyFont="1"/>
    <xf numFmtId="37" fontId="14" fillId="0" borderId="0" xfId="2" applyNumberFormat="1" applyFont="1"/>
    <xf numFmtId="167" fontId="14" fillId="0" borderId="0" xfId="2" applyNumberFormat="1" applyFont="1"/>
    <xf numFmtId="8" fontId="20" fillId="0" borderId="0" xfId="2" applyNumberFormat="1" applyFont="1" applyAlignment="1">
      <alignment vertical="center"/>
    </xf>
    <xf numFmtId="8" fontId="67" fillId="0" borderId="0" xfId="2" applyNumberFormat="1" applyFont="1" applyAlignment="1">
      <alignment vertical="center"/>
    </xf>
    <xf numFmtId="172" fontId="8" fillId="0" borderId="0" xfId="2" applyNumberFormat="1" applyAlignment="1">
      <alignment vertical="center"/>
    </xf>
    <xf numFmtId="0" fontId="60" fillId="0" borderId="0" xfId="2" applyFont="1" applyAlignment="1">
      <alignment wrapText="1"/>
    </xf>
    <xf numFmtId="0" fontId="60" fillId="0" borderId="0" xfId="2" applyFont="1" applyAlignment="1">
      <alignment vertical="top" wrapText="1"/>
    </xf>
    <xf numFmtId="0" fontId="60" fillId="0" borderId="0" xfId="2" applyFont="1" applyAlignment="1">
      <alignment vertical="center" wrapText="1"/>
    </xf>
    <xf numFmtId="0" fontId="60" fillId="0" borderId="0" xfId="2" applyFont="1" applyAlignment="1">
      <alignment horizontal="center" wrapText="1"/>
    </xf>
    <xf numFmtId="4" fontId="8" fillId="0" borderId="0" xfId="2" applyNumberFormat="1"/>
    <xf numFmtId="37" fontId="29" fillId="6" borderId="81" xfId="2" applyNumberFormat="1" applyFont="1" applyFill="1" applyBorder="1" applyAlignment="1">
      <alignment horizontal="center" vertical="center"/>
    </xf>
    <xf numFmtId="10" fontId="14" fillId="0" borderId="0" xfId="14" applyNumberFormat="1" applyFont="1"/>
    <xf numFmtId="172" fontId="13" fillId="0" borderId="0" xfId="2" applyNumberFormat="1" applyFont="1" applyAlignment="1">
      <alignment vertical="center"/>
    </xf>
    <xf numFmtId="172" fontId="8" fillId="0" borderId="0" xfId="2" applyNumberFormat="1"/>
    <xf numFmtId="168" fontId="22" fillId="3" borderId="10" xfId="14" quotePrefix="1" applyNumberFormat="1" applyFont="1" applyFill="1" applyBorder="1" applyAlignment="1">
      <alignment horizontal="center" vertical="center"/>
    </xf>
    <xf numFmtId="168" fontId="22" fillId="0" borderId="10" xfId="14" applyNumberFormat="1" applyFont="1" applyFill="1" applyBorder="1" applyAlignment="1">
      <alignment horizontal="center" vertical="center"/>
    </xf>
    <xf numFmtId="168" fontId="22" fillId="3" borderId="10" xfId="14" applyNumberFormat="1" applyFont="1" applyFill="1" applyBorder="1" applyAlignment="1">
      <alignment horizontal="center" vertical="center"/>
    </xf>
    <xf numFmtId="168" fontId="0" fillId="0" borderId="0" xfId="0" applyNumberFormat="1"/>
    <xf numFmtId="0" fontId="8" fillId="0" borderId="0" xfId="0" applyFont="1" applyAlignment="1">
      <alignment vertical="center" wrapText="1"/>
    </xf>
    <xf numFmtId="172" fontId="22" fillId="3" borderId="159" xfId="6" applyNumberFormat="1" applyFont="1" applyFill="1" applyBorder="1" applyAlignment="1">
      <alignment horizontal="right" vertical="center" indent="1"/>
    </xf>
    <xf numFmtId="5" fontId="22" fillId="3" borderId="1" xfId="2" quotePrefix="1" applyNumberFormat="1" applyFont="1" applyFill="1" applyBorder="1" applyAlignment="1">
      <alignment horizontal="right" vertical="center" indent="1"/>
    </xf>
    <xf numFmtId="171" fontId="22" fillId="0" borderId="10" xfId="2" quotePrefix="1" applyNumberFormat="1" applyFont="1" applyBorder="1" applyAlignment="1">
      <alignment horizontal="right" vertical="center" indent="1"/>
    </xf>
    <xf numFmtId="171" fontId="22" fillId="3" borderId="10" xfId="2" quotePrefix="1" applyNumberFormat="1" applyFont="1" applyFill="1" applyBorder="1" applyAlignment="1">
      <alignment horizontal="right" vertical="center" indent="1"/>
    </xf>
    <xf numFmtId="37" fontId="29" fillId="10" borderId="86" xfId="1" applyNumberFormat="1" applyFont="1" applyFill="1" applyBorder="1" applyAlignment="1">
      <alignment horizontal="right" vertical="center" indent="1"/>
    </xf>
    <xf numFmtId="0" fontId="79" fillId="0" borderId="0" xfId="0" applyFont="1"/>
    <xf numFmtId="14" fontId="14" fillId="0" borderId="0" xfId="2" applyNumberFormat="1" applyFont="1" applyAlignment="1">
      <alignment horizontal="center" vertical="center"/>
    </xf>
    <xf numFmtId="14" fontId="78" fillId="0" borderId="0" xfId="2" applyNumberFormat="1" applyFont="1" applyAlignment="1">
      <alignment horizontal="center" vertical="center"/>
    </xf>
    <xf numFmtId="0" fontId="78" fillId="0" borderId="0" xfId="2" applyFont="1"/>
    <xf numFmtId="43" fontId="8" fillId="0" borderId="0" xfId="1" applyFont="1" applyBorder="1"/>
    <xf numFmtId="168" fontId="8" fillId="0" borderId="0" xfId="14" applyNumberFormat="1" applyFont="1" applyBorder="1" applyAlignment="1">
      <alignment vertical="center"/>
    </xf>
    <xf numFmtId="0" fontId="72" fillId="0" borderId="0" xfId="2" applyFont="1" applyAlignment="1">
      <alignment vertical="center"/>
    </xf>
    <xf numFmtId="0" fontId="78" fillId="0" borderId="0" xfId="2" applyFont="1" applyAlignment="1">
      <alignment vertical="center"/>
    </xf>
    <xf numFmtId="39" fontId="75" fillId="0" borderId="0" xfId="0" applyNumberFormat="1" applyFont="1"/>
    <xf numFmtId="43" fontId="60" fillId="0" borderId="0" xfId="2" applyNumberFormat="1" applyFont="1"/>
    <xf numFmtId="39" fontId="76" fillId="0" borderId="0" xfId="0" applyNumberFormat="1" applyFont="1"/>
    <xf numFmtId="176" fontId="60" fillId="0" borderId="0" xfId="14" applyNumberFormat="1" applyFont="1" applyFill="1" applyBorder="1"/>
    <xf numFmtId="0" fontId="80" fillId="0" borderId="0" xfId="2" applyFont="1" applyAlignment="1">
      <alignment vertical="center"/>
    </xf>
    <xf numFmtId="0" fontId="66" fillId="0" borderId="0" xfId="2" applyFont="1"/>
    <xf numFmtId="165" fontId="20" fillId="0" borderId="0" xfId="2" applyNumberFormat="1" applyFont="1" applyAlignment="1">
      <alignment vertical="center"/>
    </xf>
    <xf numFmtId="168" fontId="29" fillId="2" borderId="29" xfId="2" applyNumberFormat="1" applyFont="1" applyFill="1" applyBorder="1" applyAlignment="1">
      <alignment horizontal="right" vertical="center" indent="1"/>
    </xf>
    <xf numFmtId="172" fontId="29" fillId="2" borderId="70" xfId="6" applyNumberFormat="1" applyFont="1" applyFill="1" applyBorder="1" applyAlignment="1">
      <alignment horizontal="right" vertical="center" indent="1"/>
    </xf>
    <xf numFmtId="0" fontId="29" fillId="2" borderId="170" xfId="2" applyFont="1" applyFill="1" applyBorder="1" applyAlignment="1">
      <alignment horizontal="center" vertical="center" wrapText="1"/>
    </xf>
    <xf numFmtId="172" fontId="22" fillId="0" borderId="173" xfId="6" applyNumberFormat="1" applyFont="1" applyFill="1" applyBorder="1" applyAlignment="1">
      <alignment horizontal="right" vertical="center" indent="1"/>
    </xf>
    <xf numFmtId="172" fontId="22" fillId="3" borderId="173" xfId="6" applyNumberFormat="1" applyFont="1" applyFill="1" applyBorder="1" applyAlignment="1">
      <alignment horizontal="right" vertical="center" indent="1"/>
    </xf>
    <xf numFmtId="0" fontId="29" fillId="2" borderId="174" xfId="2" applyFont="1" applyFill="1" applyBorder="1" applyAlignment="1">
      <alignment horizontal="center" vertical="center" wrapText="1"/>
    </xf>
    <xf numFmtId="5" fontId="22" fillId="3" borderId="173" xfId="2" applyNumberFormat="1" applyFont="1" applyFill="1" applyBorder="1" applyAlignment="1">
      <alignment horizontal="right" vertical="center" indent="1"/>
    </xf>
    <xf numFmtId="172" fontId="29" fillId="2" borderId="0" xfId="6" applyNumberFormat="1" applyFont="1" applyFill="1" applyBorder="1" applyAlignment="1">
      <alignment horizontal="right" vertical="center" indent="1"/>
    </xf>
    <xf numFmtId="164" fontId="29" fillId="2" borderId="173" xfId="2" applyNumberFormat="1" applyFont="1" applyFill="1" applyBorder="1" applyAlignment="1">
      <alignment horizontal="right" vertical="center" indent="1"/>
    </xf>
    <xf numFmtId="172" fontId="29" fillId="2" borderId="174" xfId="6" applyNumberFormat="1" applyFont="1" applyFill="1" applyBorder="1" applyAlignment="1">
      <alignment horizontal="right" vertical="center" indent="1"/>
    </xf>
    <xf numFmtId="5" fontId="22" fillId="3" borderId="175" xfId="5" applyNumberFormat="1" applyFont="1" applyFill="1" applyBorder="1" applyAlignment="1">
      <alignment horizontal="right" vertical="center" indent="1"/>
    </xf>
    <xf numFmtId="38" fontId="22" fillId="0" borderId="173" xfId="5" applyNumberFormat="1" applyFont="1" applyFill="1" applyBorder="1" applyAlignment="1">
      <alignment horizontal="right" vertical="center" indent="1"/>
    </xf>
    <xf numFmtId="38" fontId="22" fillId="3" borderId="173" xfId="5" applyNumberFormat="1" applyFont="1" applyFill="1" applyBorder="1" applyAlignment="1">
      <alignment horizontal="right" vertical="center" indent="1"/>
    </xf>
    <xf numFmtId="37" fontId="22" fillId="3" borderId="173" xfId="5" applyNumberFormat="1" applyFont="1" applyFill="1" applyBorder="1" applyAlignment="1">
      <alignment horizontal="right" vertical="center" indent="1"/>
    </xf>
    <xf numFmtId="38" fontId="22" fillId="3" borderId="173" xfId="5" quotePrefix="1" applyNumberFormat="1" applyFont="1" applyFill="1" applyBorder="1" applyAlignment="1">
      <alignment horizontal="right" vertical="center" indent="2"/>
    </xf>
    <xf numFmtId="38" fontId="22" fillId="7" borderId="173" xfId="5" applyNumberFormat="1" applyFont="1" applyFill="1" applyBorder="1" applyAlignment="1">
      <alignment horizontal="right" vertical="center" indent="1"/>
    </xf>
    <xf numFmtId="164" fontId="29" fillId="2" borderId="173" xfId="5" applyNumberFormat="1" applyFont="1" applyFill="1" applyBorder="1" applyAlignment="1">
      <alignment horizontal="right" vertical="center" indent="1"/>
    </xf>
    <xf numFmtId="172" fontId="29" fillId="2" borderId="176" xfId="6" applyNumberFormat="1" applyFont="1" applyFill="1" applyBorder="1" applyAlignment="1">
      <alignment horizontal="right" vertical="center" indent="1"/>
    </xf>
    <xf numFmtId="6" fontId="22" fillId="3" borderId="175" xfId="5" applyNumberFormat="1" applyFont="1" applyFill="1" applyBorder="1" applyAlignment="1">
      <alignment horizontal="right" vertical="center" indent="1"/>
    </xf>
    <xf numFmtId="165" fontId="22" fillId="7" borderId="173" xfId="5" applyNumberFormat="1" applyFont="1" applyFill="1" applyBorder="1" applyAlignment="1">
      <alignment horizontal="right" vertical="center" indent="1"/>
    </xf>
    <xf numFmtId="164" fontId="29" fillId="2" borderId="175" xfId="5" applyNumberFormat="1" applyFont="1" applyFill="1" applyBorder="1" applyAlignment="1">
      <alignment horizontal="right" vertical="center" indent="1"/>
    </xf>
    <xf numFmtId="172" fontId="29" fillId="2" borderId="177" xfId="6" applyNumberFormat="1" applyFont="1" applyFill="1" applyBorder="1" applyAlignment="1">
      <alignment horizontal="right" vertical="center" indent="1"/>
    </xf>
    <xf numFmtId="165" fontId="22" fillId="3" borderId="173" xfId="5" applyNumberFormat="1" applyFont="1" applyFill="1" applyBorder="1" applyAlignment="1">
      <alignment horizontal="right" vertical="center" indent="2"/>
    </xf>
    <xf numFmtId="165" fontId="22" fillId="3" borderId="175" xfId="5" applyNumberFormat="1" applyFont="1" applyFill="1" applyBorder="1" applyAlignment="1">
      <alignment horizontal="right" vertical="center" indent="2"/>
    </xf>
    <xf numFmtId="165" fontId="22" fillId="0" borderId="173" xfId="5" applyNumberFormat="1" applyFont="1" applyFill="1" applyBorder="1" applyAlignment="1">
      <alignment horizontal="right" vertical="center" indent="2"/>
    </xf>
    <xf numFmtId="0" fontId="14" fillId="3" borderId="178" xfId="2" applyFont="1" applyFill="1" applyBorder="1" applyAlignment="1">
      <alignment horizontal="center" vertical="center"/>
    </xf>
    <xf numFmtId="0" fontId="14" fillId="0" borderId="179" xfId="2" applyFont="1" applyBorder="1" applyAlignment="1">
      <alignment horizontal="center" vertical="center"/>
    </xf>
    <xf numFmtId="0" fontId="14" fillId="3" borderId="179" xfId="2" applyFont="1" applyFill="1" applyBorder="1" applyAlignment="1">
      <alignment horizontal="center" vertical="center"/>
    </xf>
    <xf numFmtId="171" fontId="14" fillId="0" borderId="179" xfId="2" applyNumberFormat="1" applyFont="1" applyBorder="1" applyAlignment="1">
      <alignment horizontal="center" vertical="center"/>
    </xf>
    <xf numFmtId="171" fontId="14" fillId="3" borderId="179" xfId="2" applyNumberFormat="1" applyFont="1" applyFill="1" applyBorder="1" applyAlignment="1">
      <alignment horizontal="center" vertical="center"/>
    </xf>
    <xf numFmtId="0" fontId="29" fillId="2" borderId="171" xfId="2" applyFont="1" applyFill="1" applyBorder="1" applyAlignment="1">
      <alignment horizontal="center" vertical="center"/>
    </xf>
    <xf numFmtId="0" fontId="14" fillId="3" borderId="180" xfId="2" applyFont="1" applyFill="1" applyBorder="1" applyAlignment="1">
      <alignment horizontal="center" vertical="center"/>
    </xf>
    <xf numFmtId="0" fontId="14" fillId="0" borderId="181" xfId="2" applyFont="1" applyBorder="1" applyAlignment="1">
      <alignment horizontal="center" vertical="center"/>
    </xf>
    <xf numFmtId="0" fontId="14" fillId="3" borderId="181" xfId="2" applyFont="1" applyFill="1" applyBorder="1" applyAlignment="1">
      <alignment horizontal="center" vertical="center"/>
    </xf>
    <xf numFmtId="171" fontId="14" fillId="0" borderId="181" xfId="2" applyNumberFormat="1" applyFont="1" applyBorder="1" applyAlignment="1">
      <alignment horizontal="center" vertical="center"/>
    </xf>
    <xf numFmtId="171" fontId="14" fillId="3" borderId="181" xfId="2" applyNumberFormat="1" applyFont="1" applyFill="1" applyBorder="1" applyAlignment="1">
      <alignment horizontal="center" vertical="center"/>
    </xf>
    <xf numFmtId="0" fontId="29" fillId="2" borderId="182" xfId="2" applyFont="1" applyFill="1" applyBorder="1" applyAlignment="1">
      <alignment horizontal="center" vertical="center"/>
    </xf>
    <xf numFmtId="0" fontId="29" fillId="2" borderId="172" xfId="2" applyFont="1" applyFill="1" applyBorder="1" applyAlignment="1">
      <alignment horizontal="center" vertical="center"/>
    </xf>
    <xf numFmtId="9" fontId="14" fillId="3" borderId="178" xfId="2" applyNumberFormat="1" applyFont="1" applyFill="1" applyBorder="1" applyAlignment="1">
      <alignment horizontal="center" vertical="center"/>
    </xf>
    <xf numFmtId="0" fontId="14" fillId="0" borderId="183" xfId="2" applyFont="1" applyBorder="1" applyAlignment="1">
      <alignment horizontal="center" vertical="center"/>
    </xf>
    <xf numFmtId="0" fontId="29" fillId="2" borderId="170" xfId="2" applyFont="1" applyFill="1" applyBorder="1" applyAlignment="1">
      <alignment horizontal="center" vertical="center"/>
    </xf>
    <xf numFmtId="0" fontId="29" fillId="2" borderId="169" xfId="2" applyFont="1" applyFill="1" applyBorder="1" applyAlignment="1">
      <alignment horizontal="center" vertical="center"/>
    </xf>
    <xf numFmtId="165" fontId="29" fillId="2" borderId="31" xfId="2" applyNumberFormat="1" applyFont="1" applyFill="1" applyBorder="1" applyAlignment="1">
      <alignment horizontal="right" vertical="center" indent="1"/>
    </xf>
    <xf numFmtId="172" fontId="29" fillId="2" borderId="8" xfId="2" applyNumberFormat="1" applyFont="1" applyFill="1" applyBorder="1" applyAlignment="1">
      <alignment horizontal="right" vertical="center" indent="1"/>
    </xf>
    <xf numFmtId="172" fontId="14" fillId="3" borderId="173" xfId="6" applyNumberFormat="1" applyFont="1" applyFill="1" applyBorder="1" applyAlignment="1">
      <alignment horizontal="right" vertical="center" indent="1"/>
    </xf>
    <xf numFmtId="172" fontId="14" fillId="3" borderId="177" xfId="6" applyNumberFormat="1" applyFont="1" applyFill="1" applyBorder="1" applyAlignment="1">
      <alignment horizontal="right" vertical="center" indent="1"/>
    </xf>
    <xf numFmtId="172" fontId="14" fillId="3" borderId="175" xfId="6" applyNumberFormat="1" applyFont="1" applyFill="1" applyBorder="1" applyAlignment="1">
      <alignment horizontal="right" vertical="center" indent="1"/>
    </xf>
    <xf numFmtId="172" fontId="29" fillId="2" borderId="28" xfId="6" applyNumberFormat="1" applyFont="1" applyFill="1" applyBorder="1" applyAlignment="1">
      <alignment horizontal="right" vertical="center" indent="1"/>
    </xf>
    <xf numFmtId="9" fontId="29" fillId="2" borderId="184" xfId="2" applyNumberFormat="1" applyFont="1" applyFill="1" applyBorder="1" applyAlignment="1">
      <alignment horizontal="center" vertical="center" wrapText="1"/>
    </xf>
    <xf numFmtId="9" fontId="29" fillId="2" borderId="185" xfId="2" applyNumberFormat="1" applyFont="1" applyFill="1" applyBorder="1" applyAlignment="1">
      <alignment horizontal="center" vertical="center" wrapText="1"/>
    </xf>
    <xf numFmtId="165" fontId="22" fillId="3" borderId="31" xfId="5" applyNumberFormat="1" applyFont="1" applyFill="1" applyBorder="1" applyAlignment="1">
      <alignment horizontal="right" vertical="center" indent="2"/>
    </xf>
    <xf numFmtId="165" fontId="22" fillId="0" borderId="0" xfId="5" applyNumberFormat="1" applyFont="1" applyFill="1" applyBorder="1" applyAlignment="1">
      <alignment horizontal="right" vertical="center" indent="2"/>
    </xf>
    <xf numFmtId="165" fontId="22" fillId="3" borderId="0" xfId="5" applyNumberFormat="1" applyFont="1" applyFill="1" applyBorder="1" applyAlignment="1">
      <alignment horizontal="right" vertical="center" indent="2"/>
    </xf>
    <xf numFmtId="165" fontId="22" fillId="7" borderId="0" xfId="5" applyNumberFormat="1" applyFont="1" applyFill="1" applyBorder="1" applyAlignment="1">
      <alignment horizontal="right" vertical="center" indent="2"/>
    </xf>
    <xf numFmtId="165" fontId="29" fillId="2" borderId="31" xfId="5" applyNumberFormat="1" applyFont="1" applyFill="1" applyBorder="1" applyAlignment="1">
      <alignment horizontal="right" vertical="center" indent="2"/>
    </xf>
    <xf numFmtId="172" fontId="29" fillId="2" borderId="8" xfId="6" applyNumberFormat="1" applyFont="1" applyFill="1" applyBorder="1" applyAlignment="1">
      <alignment horizontal="right" vertical="center" indent="2"/>
    </xf>
    <xf numFmtId="165" fontId="22" fillId="3" borderId="73" xfId="4" applyNumberFormat="1" applyFont="1" applyFill="1" applyBorder="1" applyAlignment="1">
      <alignment horizontal="right" vertical="center" indent="2"/>
    </xf>
    <xf numFmtId="165" fontId="22" fillId="7" borderId="0" xfId="4" applyNumberFormat="1" applyFont="1" applyFill="1" applyBorder="1" applyAlignment="1">
      <alignment horizontal="right" vertical="center" indent="2"/>
    </xf>
    <xf numFmtId="165" fontId="29" fillId="2" borderId="73" xfId="4" applyNumberFormat="1" applyFont="1" applyFill="1" applyBorder="1" applyAlignment="1">
      <alignment horizontal="right" vertical="center" indent="2"/>
    </xf>
    <xf numFmtId="172" fontId="29" fillId="2" borderId="71" xfId="6" applyNumberFormat="1" applyFont="1" applyFill="1" applyBorder="1" applyAlignment="1">
      <alignment horizontal="right" vertical="center" indent="2"/>
    </xf>
    <xf numFmtId="165" fontId="22" fillId="3" borderId="129" xfId="4" applyNumberFormat="1" applyFont="1" applyFill="1" applyBorder="1" applyAlignment="1">
      <alignment horizontal="right" vertical="center" indent="2"/>
    </xf>
    <xf numFmtId="165" fontId="22" fillId="0" borderId="130" xfId="4" applyNumberFormat="1" applyFont="1" applyFill="1" applyBorder="1" applyAlignment="1">
      <alignment horizontal="right" vertical="center" indent="2"/>
    </xf>
    <xf numFmtId="165" fontId="22" fillId="3" borderId="130" xfId="4" applyNumberFormat="1" applyFont="1" applyFill="1" applyBorder="1" applyAlignment="1">
      <alignment horizontal="right" vertical="center" indent="2"/>
    </xf>
    <xf numFmtId="165" fontId="22" fillId="0" borderId="131" xfId="4" applyNumberFormat="1" applyFont="1" applyFill="1" applyBorder="1" applyAlignment="1">
      <alignment horizontal="right" vertical="center" indent="2"/>
    </xf>
    <xf numFmtId="165" fontId="29" fillId="2" borderId="31" xfId="4" applyNumberFormat="1" applyFont="1" applyFill="1" applyBorder="1" applyAlignment="1">
      <alignment horizontal="right" vertical="center" indent="2"/>
    </xf>
    <xf numFmtId="168" fontId="29" fillId="2" borderId="8" xfId="6" applyNumberFormat="1" applyFont="1" applyFill="1" applyBorder="1" applyAlignment="1">
      <alignment horizontal="right" vertical="center" indent="2"/>
    </xf>
    <xf numFmtId="165" fontId="22" fillId="0" borderId="125" xfId="4" applyNumberFormat="1" applyFont="1" applyFill="1" applyBorder="1" applyAlignment="1">
      <alignment horizontal="right" vertical="center" indent="2"/>
    </xf>
    <xf numFmtId="165" fontId="22" fillId="3" borderId="125" xfId="4" applyNumberFormat="1" applyFont="1" applyFill="1" applyBorder="1" applyAlignment="1">
      <alignment horizontal="right" vertical="center" indent="2"/>
    </xf>
    <xf numFmtId="164" fontId="22" fillId="3" borderId="132" xfId="5" applyNumberFormat="1" applyFont="1" applyFill="1" applyBorder="1" applyAlignment="1">
      <alignment horizontal="right" vertical="center" indent="1"/>
    </xf>
    <xf numFmtId="165" fontId="22" fillId="0" borderId="133" xfId="4" applyNumberFormat="1" applyFont="1" applyFill="1" applyBorder="1" applyAlignment="1">
      <alignment horizontal="right" vertical="center" indent="1"/>
    </xf>
    <xf numFmtId="165" fontId="22" fillId="3" borderId="133" xfId="4" applyNumberFormat="1" applyFont="1" applyFill="1" applyBorder="1" applyAlignment="1">
      <alignment horizontal="right" vertical="center" indent="1"/>
    </xf>
    <xf numFmtId="165" fontId="22" fillId="0" borderId="134" xfId="4" applyNumberFormat="1" applyFont="1" applyFill="1" applyBorder="1" applyAlignment="1">
      <alignment horizontal="right" vertical="center" indent="1"/>
    </xf>
    <xf numFmtId="164" fontId="29" fillId="2" borderId="36" xfId="5" applyNumberFormat="1" applyFont="1" applyFill="1" applyBorder="1" applyAlignment="1">
      <alignment horizontal="right" vertical="center" indent="1"/>
    </xf>
    <xf numFmtId="164" fontId="22" fillId="3" borderId="124" xfId="5" applyNumberFormat="1" applyFont="1" applyFill="1" applyBorder="1" applyAlignment="1">
      <alignment horizontal="right" vertical="center" indent="1"/>
    </xf>
    <xf numFmtId="165" fontId="22" fillId="0" borderId="128" xfId="4" quotePrefix="1" applyNumberFormat="1" applyFont="1" applyFill="1" applyBorder="1" applyAlignment="1">
      <alignment horizontal="right" vertical="center" indent="1"/>
    </xf>
    <xf numFmtId="164" fontId="22" fillId="3" borderId="124" xfId="4" quotePrefix="1" applyNumberFormat="1" applyFont="1" applyFill="1" applyBorder="1" applyAlignment="1">
      <alignment horizontal="right" vertical="center" indent="2"/>
    </xf>
    <xf numFmtId="164" fontId="22" fillId="0" borderId="126" xfId="5" applyNumberFormat="1" applyFont="1" applyFill="1" applyBorder="1" applyAlignment="1">
      <alignment horizontal="right" vertical="center" indent="1"/>
    </xf>
    <xf numFmtId="164" fontId="22" fillId="0" borderId="128" xfId="4" quotePrefix="1" applyNumberFormat="1" applyFont="1" applyFill="1" applyBorder="1" applyAlignment="1">
      <alignment horizontal="right" vertical="center" indent="2"/>
    </xf>
    <xf numFmtId="164" fontId="22" fillId="3" borderId="124" xfId="2" applyNumberFormat="1" applyFont="1" applyFill="1" applyBorder="1" applyAlignment="1">
      <alignment horizontal="right" vertical="center" indent="1"/>
    </xf>
    <xf numFmtId="165" fontId="22" fillId="0" borderId="126" xfId="2" applyNumberFormat="1" applyFont="1" applyBorder="1" applyAlignment="1">
      <alignment horizontal="right" vertical="center" indent="1"/>
    </xf>
    <xf numFmtId="165" fontId="22" fillId="3" borderId="126" xfId="2" applyNumberFormat="1" applyFont="1" applyFill="1" applyBorder="1" applyAlignment="1">
      <alignment horizontal="right" vertical="center" indent="1"/>
    </xf>
    <xf numFmtId="37" fontId="22" fillId="0" borderId="126" xfId="2" applyNumberFormat="1" applyFont="1" applyBorder="1" applyAlignment="1">
      <alignment horizontal="right" vertical="center" indent="1"/>
    </xf>
    <xf numFmtId="166" fontId="22" fillId="11" borderId="126" xfId="2" quotePrefix="1" applyNumberFormat="1" applyFont="1" applyFill="1" applyBorder="1" applyAlignment="1">
      <alignment horizontal="right" vertical="center" indent="2"/>
    </xf>
    <xf numFmtId="166" fontId="22" fillId="0" borderId="128" xfId="2" quotePrefix="1" applyNumberFormat="1" applyFont="1" applyBorder="1" applyAlignment="1">
      <alignment horizontal="right" vertical="center" indent="2"/>
    </xf>
    <xf numFmtId="164" fontId="29" fillId="2" borderId="31" xfId="2" applyNumberFormat="1" applyFont="1" applyFill="1" applyBorder="1" applyAlignment="1">
      <alignment horizontal="right" vertical="center" indent="1"/>
    </xf>
    <xf numFmtId="164" fontId="22" fillId="3" borderId="139" xfId="2" applyNumberFormat="1" applyFont="1" applyFill="1" applyBorder="1" applyAlignment="1">
      <alignment horizontal="right" vertical="center" indent="1"/>
    </xf>
    <xf numFmtId="165" fontId="22" fillId="0" borderId="140" xfId="2" applyNumberFormat="1" applyFont="1" applyBorder="1" applyAlignment="1">
      <alignment horizontal="right" vertical="center" indent="1"/>
    </xf>
    <xf numFmtId="165" fontId="22" fillId="3" borderId="140" xfId="2" applyNumberFormat="1" applyFont="1" applyFill="1" applyBorder="1" applyAlignment="1">
      <alignment horizontal="right" vertical="center" indent="1"/>
    </xf>
    <xf numFmtId="166" fontId="22" fillId="0" borderId="141" xfId="2" quotePrefix="1" applyNumberFormat="1" applyFont="1" applyBorder="1" applyAlignment="1">
      <alignment horizontal="right" vertical="center" indent="2"/>
    </xf>
    <xf numFmtId="166" fontId="22" fillId="3" borderId="143" xfId="2" quotePrefix="1" applyNumberFormat="1" applyFont="1" applyFill="1" applyBorder="1" applyAlignment="1">
      <alignment horizontal="right" vertical="center" indent="2"/>
    </xf>
    <xf numFmtId="164" fontId="22" fillId="0" borderId="145" xfId="2" applyNumberFormat="1" applyFont="1" applyBorder="1" applyAlignment="1">
      <alignment horizontal="right" vertical="center" indent="1"/>
    </xf>
    <xf numFmtId="165" fontId="22" fillId="3" borderId="145" xfId="2" applyNumberFormat="1" applyFont="1" applyFill="1" applyBorder="1" applyAlignment="1">
      <alignment horizontal="right" vertical="center" indent="1"/>
    </xf>
    <xf numFmtId="165" fontId="22" fillId="0" borderId="145" xfId="2" applyNumberFormat="1" applyFont="1" applyBorder="1" applyAlignment="1">
      <alignment horizontal="right" vertical="center" indent="1"/>
    </xf>
    <xf numFmtId="165" fontId="22" fillId="0" borderId="147" xfId="2" applyNumberFormat="1" applyFont="1" applyBorder="1" applyAlignment="1">
      <alignment horizontal="right" vertical="center" indent="1"/>
    </xf>
    <xf numFmtId="166" fontId="22" fillId="3" borderId="149" xfId="2" quotePrefix="1" applyNumberFormat="1" applyFont="1" applyFill="1" applyBorder="1" applyAlignment="1">
      <alignment horizontal="right" vertical="center" indent="2"/>
    </xf>
    <xf numFmtId="166" fontId="22" fillId="0" borderId="151" xfId="2" quotePrefix="1" applyNumberFormat="1" applyFont="1" applyBorder="1" applyAlignment="1">
      <alignment horizontal="right" vertical="center" indent="2"/>
    </xf>
    <xf numFmtId="166" fontId="22" fillId="3" borderId="151" xfId="2" quotePrefix="1" applyNumberFormat="1" applyFont="1" applyFill="1" applyBorder="1" applyAlignment="1">
      <alignment horizontal="right" vertical="center" indent="2"/>
    </xf>
    <xf numFmtId="164" fontId="22" fillId="0" borderId="151" xfId="2" applyNumberFormat="1" applyFont="1" applyBorder="1" applyAlignment="1">
      <alignment horizontal="right" vertical="center" indent="1"/>
    </xf>
    <xf numFmtId="165" fontId="22" fillId="3" borderId="151" xfId="2" applyNumberFormat="1" applyFont="1" applyFill="1" applyBorder="1" applyAlignment="1">
      <alignment horizontal="right" vertical="center" indent="1"/>
    </xf>
    <xf numFmtId="165" fontId="22" fillId="0" borderId="153" xfId="2" applyNumberFormat="1" applyFont="1" applyBorder="1" applyAlignment="1">
      <alignment horizontal="right" vertical="center" indent="1"/>
    </xf>
    <xf numFmtId="164" fontId="29" fillId="2" borderId="164" xfId="2" applyNumberFormat="1" applyFont="1" applyFill="1" applyBorder="1" applyAlignment="1">
      <alignment horizontal="right" vertical="center" indent="1"/>
    </xf>
    <xf numFmtId="172" fontId="29" fillId="2" borderId="165" xfId="6" applyNumberFormat="1" applyFont="1" applyFill="1" applyBorder="1" applyAlignment="1">
      <alignment horizontal="right" vertical="center" indent="1"/>
    </xf>
    <xf numFmtId="164" fontId="22" fillId="3" borderId="31" xfId="2" applyNumberFormat="1" applyFont="1" applyFill="1" applyBorder="1" applyAlignment="1">
      <alignment horizontal="right" vertical="center" indent="1"/>
    </xf>
    <xf numFmtId="0" fontId="14" fillId="0" borderId="189" xfId="2" applyFont="1" applyBorder="1" applyAlignment="1">
      <alignment horizontal="center" vertical="center" wrapText="1"/>
    </xf>
    <xf numFmtId="7" fontId="22" fillId="0" borderId="190" xfId="5" applyNumberFormat="1" applyFont="1" applyFill="1" applyBorder="1" applyAlignment="1">
      <alignment horizontal="left" vertical="center" wrapText="1"/>
    </xf>
    <xf numFmtId="7" fontId="22" fillId="0" borderId="190" xfId="5" applyNumberFormat="1" applyFont="1" applyFill="1" applyBorder="1" applyAlignment="1">
      <alignment horizontal="right" vertical="center" indent="3"/>
    </xf>
    <xf numFmtId="7" fontId="22" fillId="0" borderId="191" xfId="5" applyNumberFormat="1" applyFont="1" applyFill="1" applyBorder="1" applyAlignment="1">
      <alignment horizontal="right" vertical="center" indent="3"/>
    </xf>
    <xf numFmtId="0" fontId="40" fillId="2" borderId="88" xfId="2" applyFont="1" applyFill="1" applyBorder="1" applyAlignment="1">
      <alignment horizontal="center" vertical="center" wrapText="1"/>
    </xf>
    <xf numFmtId="0" fontId="40" fillId="2" borderId="192" xfId="2" applyFont="1" applyFill="1" applyBorder="1" applyAlignment="1">
      <alignment horizontal="center" vertical="center" wrapText="1"/>
    </xf>
    <xf numFmtId="0" fontId="8" fillId="0" borderId="0" xfId="2" applyAlignment="1">
      <alignment horizontal="center" vertical="center" wrapText="1"/>
    </xf>
    <xf numFmtId="0" fontId="29" fillId="2" borderId="193" xfId="2" applyFont="1" applyFill="1" applyBorder="1" applyAlignment="1">
      <alignment horizontal="center" vertical="center" wrapText="1"/>
    </xf>
    <xf numFmtId="0" fontId="29" fillId="2" borderId="62" xfId="2" applyFont="1" applyFill="1" applyBorder="1" applyAlignment="1">
      <alignment horizontal="center" vertical="center" wrapText="1"/>
    </xf>
    <xf numFmtId="0" fontId="29" fillId="2" borderId="64" xfId="2" applyFont="1" applyFill="1" applyBorder="1" applyAlignment="1">
      <alignment horizontal="center" vertical="center" wrapText="1"/>
    </xf>
    <xf numFmtId="0" fontId="29" fillId="2" borderId="79" xfId="2" applyFont="1" applyFill="1" applyBorder="1" applyAlignment="1">
      <alignment horizontal="center" vertical="center" wrapText="1"/>
    </xf>
    <xf numFmtId="0" fontId="14" fillId="3" borderId="9" xfId="2" applyFont="1" applyFill="1" applyBorder="1" applyAlignment="1">
      <alignment horizontal="center" vertical="center" wrapText="1"/>
    </xf>
    <xf numFmtId="0" fontId="14" fillId="0" borderId="9" xfId="2" applyFont="1" applyBorder="1" applyAlignment="1">
      <alignment horizontal="center" vertical="center" wrapText="1"/>
    </xf>
    <xf numFmtId="6" fontId="22" fillId="0" borderId="10" xfId="2" applyNumberFormat="1" applyFont="1" applyBorder="1" applyAlignment="1">
      <alignment horizontal="center" vertical="center"/>
    </xf>
    <xf numFmtId="6" fontId="22" fillId="3" borderId="10" xfId="2" applyNumberFormat="1" applyFont="1" applyFill="1" applyBorder="1" applyAlignment="1">
      <alignment horizontal="center" vertical="center"/>
    </xf>
    <xf numFmtId="6" fontId="22" fillId="0" borderId="42" xfId="2" applyNumberFormat="1" applyFont="1" applyBorder="1" applyAlignment="1">
      <alignment horizontal="center" vertical="center" wrapText="1"/>
    </xf>
    <xf numFmtId="0" fontId="29" fillId="2" borderId="194" xfId="2" applyFont="1" applyFill="1" applyBorder="1" applyAlignment="1">
      <alignment horizontal="center" vertical="center" wrapText="1"/>
    </xf>
    <xf numFmtId="0" fontId="29" fillId="2" borderId="195" xfId="2" applyFont="1" applyFill="1" applyBorder="1" applyAlignment="1">
      <alignment horizontal="center" vertical="center" wrapText="1"/>
    </xf>
    <xf numFmtId="0" fontId="29" fillId="2" borderId="196" xfId="2" applyFont="1" applyFill="1" applyBorder="1" applyAlignment="1">
      <alignment horizontal="center" vertical="center" wrapText="1"/>
    </xf>
    <xf numFmtId="7" fontId="22" fillId="0" borderId="0" xfId="4" applyNumberFormat="1" applyFont="1" applyFill="1" applyBorder="1" applyAlignment="1">
      <alignment horizontal="right" vertical="center" indent="4"/>
    </xf>
    <xf numFmtId="7" fontId="22" fillId="0" borderId="10" xfId="4" applyNumberFormat="1" applyFont="1" applyFill="1" applyBorder="1" applyAlignment="1">
      <alignment horizontal="right" vertical="center" indent="4"/>
    </xf>
    <xf numFmtId="7" fontId="22" fillId="3" borderId="0" xfId="4" applyNumberFormat="1" applyFont="1" applyFill="1" applyBorder="1" applyAlignment="1">
      <alignment horizontal="right" vertical="center" indent="4"/>
    </xf>
    <xf numFmtId="7" fontId="22" fillId="3" borderId="10" xfId="4" applyNumberFormat="1" applyFont="1" applyFill="1" applyBorder="1" applyAlignment="1">
      <alignment horizontal="right" vertical="center" indent="4"/>
    </xf>
    <xf numFmtId="0" fontId="14" fillId="0" borderId="11" xfId="2" applyFont="1" applyBorder="1" applyAlignment="1">
      <alignment horizontal="center" vertical="center"/>
    </xf>
    <xf numFmtId="0" fontId="16" fillId="0" borderId="0" xfId="2" applyFont="1" applyAlignment="1">
      <alignment vertical="center"/>
    </xf>
    <xf numFmtId="0" fontId="34" fillId="3" borderId="9" xfId="2" applyFont="1" applyFill="1" applyBorder="1" applyAlignment="1">
      <alignment horizontal="left" vertical="center" wrapText="1"/>
    </xf>
    <xf numFmtId="172" fontId="22" fillId="3" borderId="0" xfId="6" applyNumberFormat="1" applyFont="1" applyFill="1" applyBorder="1" applyAlignment="1">
      <alignment horizontal="center" vertical="center"/>
    </xf>
    <xf numFmtId="0" fontId="29" fillId="2" borderId="200" xfId="2" applyFont="1" applyFill="1" applyBorder="1" applyAlignment="1">
      <alignment horizontal="center" vertical="center" wrapText="1"/>
    </xf>
    <xf numFmtId="0" fontId="29" fillId="2" borderId="201" xfId="2" applyFont="1" applyFill="1" applyBorder="1" applyAlignment="1">
      <alignment horizontal="center" vertical="center" wrapText="1"/>
    </xf>
    <xf numFmtId="0" fontId="29" fillId="5" borderId="16" xfId="17" applyFont="1" applyFill="1" applyBorder="1" applyAlignment="1">
      <alignment horizontal="left" vertical="center" indent="1"/>
    </xf>
    <xf numFmtId="173" fontId="29" fillId="5" borderId="22" xfId="17" applyNumberFormat="1" applyFont="1" applyFill="1" applyBorder="1" applyAlignment="1">
      <alignment horizontal="right" vertical="center"/>
    </xf>
    <xf numFmtId="168" fontId="29" fillId="5" borderId="166" xfId="14" applyNumberFormat="1" applyFont="1" applyFill="1" applyBorder="1" applyAlignment="1">
      <alignment horizontal="right" vertical="center" indent="2"/>
    </xf>
    <xf numFmtId="37" fontId="29" fillId="5" borderId="22" xfId="17" applyNumberFormat="1" applyFont="1" applyFill="1" applyBorder="1" applyAlignment="1">
      <alignment horizontal="right" vertical="center" indent="1"/>
    </xf>
    <xf numFmtId="5" fontId="29" fillId="5" borderId="17" xfId="17" applyNumberFormat="1" applyFont="1" applyFill="1" applyBorder="1" applyAlignment="1">
      <alignment horizontal="right" vertical="center" indent="2"/>
    </xf>
    <xf numFmtId="168" fontId="29" fillId="5" borderId="16" xfId="14" applyNumberFormat="1" applyFont="1" applyFill="1" applyBorder="1" applyAlignment="1">
      <alignment horizontal="right" vertical="center" indent="2"/>
    </xf>
    <xf numFmtId="5" fontId="29" fillId="5" borderId="22" xfId="17" applyNumberFormat="1" applyFont="1" applyFill="1" applyBorder="1" applyAlignment="1">
      <alignment horizontal="right" vertical="center" indent="2"/>
    </xf>
    <xf numFmtId="168" fontId="29" fillId="5" borderId="166" xfId="14" applyNumberFormat="1" applyFont="1" applyFill="1" applyBorder="1" applyAlignment="1">
      <alignment horizontal="center" vertical="center"/>
    </xf>
    <xf numFmtId="168" fontId="29" fillId="5" borderId="113" xfId="14" applyNumberFormat="1" applyFont="1" applyFill="1" applyBorder="1" applyAlignment="1">
      <alignment horizontal="right" vertical="center" indent="2"/>
    </xf>
    <xf numFmtId="0" fontId="29" fillId="2" borderId="30" xfId="2" applyFont="1" applyFill="1" applyBorder="1" applyAlignment="1">
      <alignment horizontal="center" vertical="center" wrapText="1"/>
    </xf>
    <xf numFmtId="0" fontId="29" fillId="2" borderId="34" xfId="2" applyFont="1" applyFill="1" applyBorder="1" applyAlignment="1">
      <alignment horizontal="center" vertical="center" wrapText="1"/>
    </xf>
    <xf numFmtId="5" fontId="22" fillId="8" borderId="31" xfId="0" applyNumberFormat="1" applyFont="1" applyFill="1" applyBorder="1" applyAlignment="1">
      <alignment horizontal="right" vertical="center" indent="5"/>
    </xf>
    <xf numFmtId="5" fontId="22" fillId="8" borderId="0" xfId="0" applyNumberFormat="1" applyFont="1" applyFill="1" applyAlignment="1">
      <alignment horizontal="right" vertical="center" indent="5"/>
    </xf>
    <xf numFmtId="5" fontId="22" fillId="0" borderId="0" xfId="0" applyNumberFormat="1" applyFont="1" applyAlignment="1">
      <alignment horizontal="right" vertical="center" indent="5"/>
    </xf>
    <xf numFmtId="165" fontId="22" fillId="3" borderId="31" xfId="4" applyNumberFormat="1" applyFont="1" applyFill="1" applyBorder="1" applyAlignment="1">
      <alignment horizontal="right" vertical="center" indent="2"/>
    </xf>
    <xf numFmtId="165" fontId="14" fillId="13" borderId="215" xfId="2" applyNumberFormat="1" applyFont="1" applyFill="1" applyBorder="1" applyAlignment="1">
      <alignment horizontal="left" vertical="center" indent="1"/>
    </xf>
    <xf numFmtId="165" fontId="14" fillId="13" borderId="216" xfId="2" applyNumberFormat="1" applyFont="1" applyFill="1" applyBorder="1" applyAlignment="1">
      <alignment horizontal="right" vertical="center" indent="2"/>
    </xf>
    <xf numFmtId="0" fontId="14" fillId="13" borderId="216" xfId="2" quotePrefix="1" applyFont="1" applyFill="1" applyBorder="1" applyAlignment="1">
      <alignment horizontal="center" vertical="center"/>
    </xf>
    <xf numFmtId="164" fontId="14" fillId="13" borderId="216" xfId="2" applyNumberFormat="1" applyFont="1" applyFill="1" applyBorder="1" applyAlignment="1">
      <alignment horizontal="right" vertical="center" indent="1"/>
    </xf>
    <xf numFmtId="165" fontId="14" fillId="13" borderId="216" xfId="2" applyNumberFormat="1" applyFont="1" applyFill="1" applyBorder="1" applyAlignment="1">
      <alignment horizontal="right" vertical="center" indent="3"/>
    </xf>
    <xf numFmtId="172" fontId="14" fillId="13" borderId="217" xfId="2" quotePrefix="1" applyNumberFormat="1" applyFont="1" applyFill="1" applyBorder="1" applyAlignment="1">
      <alignment horizontal="right" vertical="center" indent="3"/>
    </xf>
    <xf numFmtId="165" fontId="29" fillId="14" borderId="216" xfId="2" applyNumberFormat="1" applyFont="1" applyFill="1" applyBorder="1" applyAlignment="1">
      <alignment horizontal="right" vertical="center" indent="2"/>
    </xf>
    <xf numFmtId="166" fontId="29" fillId="14" borderId="216" xfId="2" quotePrefix="1" applyNumberFormat="1" applyFont="1" applyFill="1" applyBorder="1" applyAlignment="1">
      <alignment horizontal="center" vertical="center"/>
    </xf>
    <xf numFmtId="164" fontId="29" fillId="14" borderId="216" xfId="4" applyNumberFormat="1" applyFont="1" applyFill="1" applyBorder="1" applyAlignment="1">
      <alignment horizontal="right" vertical="center" indent="1"/>
    </xf>
    <xf numFmtId="165" fontId="29" fillId="14" borderId="216" xfId="2" applyNumberFormat="1" applyFont="1" applyFill="1" applyBorder="1" applyAlignment="1">
      <alignment horizontal="right" vertical="center" indent="3"/>
    </xf>
    <xf numFmtId="172" fontId="29" fillId="14" borderId="217" xfId="2" quotePrefix="1" applyNumberFormat="1" applyFont="1" applyFill="1" applyBorder="1" applyAlignment="1">
      <alignment horizontal="right" vertical="center" indent="3"/>
    </xf>
    <xf numFmtId="165" fontId="29" fillId="15" borderId="219" xfId="2" applyNumberFormat="1" applyFont="1" applyFill="1" applyBorder="1" applyAlignment="1">
      <alignment horizontal="right" vertical="center" indent="2"/>
    </xf>
    <xf numFmtId="0" fontId="29" fillId="15" borderId="219" xfId="2" quotePrefix="1" applyFont="1" applyFill="1" applyBorder="1" applyAlignment="1">
      <alignment horizontal="center" vertical="center"/>
    </xf>
    <xf numFmtId="164" fontId="29" fillId="15" borderId="219" xfId="4" applyNumberFormat="1" applyFont="1" applyFill="1" applyBorder="1" applyAlignment="1">
      <alignment horizontal="right" vertical="center" indent="1"/>
    </xf>
    <xf numFmtId="165" fontId="29" fillId="15" borderId="219" xfId="2" applyNumberFormat="1" applyFont="1" applyFill="1" applyBorder="1" applyAlignment="1">
      <alignment horizontal="right" vertical="center" indent="3"/>
    </xf>
    <xf numFmtId="172" fontId="29" fillId="15" borderId="220" xfId="2" quotePrefix="1" applyNumberFormat="1" applyFont="1" applyFill="1" applyBorder="1" applyAlignment="1">
      <alignment horizontal="right" vertical="center" indent="3"/>
    </xf>
    <xf numFmtId="165" fontId="29" fillId="2" borderId="222" xfId="2" applyNumberFormat="1" applyFont="1" applyFill="1" applyBorder="1" applyAlignment="1">
      <alignment horizontal="right" vertical="center" indent="2"/>
    </xf>
    <xf numFmtId="0" fontId="29" fillId="2" borderId="222" xfId="2" quotePrefix="1" applyFont="1" applyFill="1" applyBorder="1" applyAlignment="1">
      <alignment horizontal="center" vertical="center"/>
    </xf>
    <xf numFmtId="164" fontId="29" fillId="2" borderId="222" xfId="2" applyNumberFormat="1" applyFont="1" applyFill="1" applyBorder="1" applyAlignment="1">
      <alignment horizontal="right" vertical="center" indent="1"/>
    </xf>
    <xf numFmtId="165" fontId="29" fillId="2" borderId="222" xfId="2" applyNumberFormat="1" applyFont="1" applyFill="1" applyBorder="1" applyAlignment="1">
      <alignment horizontal="right" vertical="center" indent="3"/>
    </xf>
    <xf numFmtId="172" fontId="29" fillId="2" borderId="223" xfId="2" quotePrefix="1" applyNumberFormat="1" applyFont="1" applyFill="1" applyBorder="1" applyAlignment="1">
      <alignment horizontal="right" vertical="center" indent="3"/>
    </xf>
    <xf numFmtId="0" fontId="29" fillId="2" borderId="229" xfId="2" applyFont="1" applyFill="1" applyBorder="1" applyAlignment="1">
      <alignment horizontal="center" vertical="center" wrapText="1"/>
    </xf>
    <xf numFmtId="37" fontId="29" fillId="10" borderId="230" xfId="1" applyNumberFormat="1" applyFont="1" applyFill="1" applyBorder="1" applyAlignment="1">
      <alignment horizontal="right" vertical="center" indent="1"/>
    </xf>
    <xf numFmtId="0" fontId="70" fillId="2" borderId="182" xfId="2" applyFont="1" applyFill="1" applyBorder="1" applyAlignment="1">
      <alignment horizontal="left" vertical="center" wrapText="1"/>
    </xf>
    <xf numFmtId="165" fontId="29" fillId="2" borderId="73" xfId="2" applyNumberFormat="1" applyFont="1" applyFill="1" applyBorder="1" applyAlignment="1">
      <alignment horizontal="right" vertical="center"/>
    </xf>
    <xf numFmtId="172" fontId="29" fillId="2" borderId="73" xfId="6" applyNumberFormat="1" applyFont="1" applyFill="1" applyBorder="1" applyAlignment="1">
      <alignment horizontal="right" vertical="center" indent="1"/>
    </xf>
    <xf numFmtId="164" fontId="29" fillId="2" borderId="231" xfId="2" applyNumberFormat="1" applyFont="1" applyFill="1" applyBorder="1" applyAlignment="1">
      <alignment horizontal="right" vertical="center" indent="1"/>
    </xf>
    <xf numFmtId="172" fontId="29" fillId="2" borderId="73" xfId="6" applyNumberFormat="1" applyFont="1" applyFill="1" applyBorder="1" applyAlignment="1">
      <alignment horizontal="center" vertical="center"/>
    </xf>
    <xf numFmtId="164" fontId="29" fillId="2" borderId="72" xfId="2" applyNumberFormat="1" applyFont="1" applyFill="1" applyBorder="1" applyAlignment="1">
      <alignment horizontal="right" vertical="center" indent="1"/>
    </xf>
    <xf numFmtId="0" fontId="70" fillId="2" borderId="232" xfId="2" applyFont="1" applyFill="1" applyBorder="1" applyAlignment="1">
      <alignment horizontal="left" vertical="center" wrapText="1" indent="1"/>
    </xf>
    <xf numFmtId="165" fontId="29" fillId="2" borderId="0" xfId="2" applyNumberFormat="1" applyFont="1" applyFill="1" applyAlignment="1">
      <alignment horizontal="right" vertical="center"/>
    </xf>
    <xf numFmtId="164" fontId="29" fillId="2" borderId="74" xfId="2" applyNumberFormat="1" applyFont="1" applyFill="1" applyBorder="1" applyAlignment="1">
      <alignment horizontal="right" vertical="center" indent="1"/>
    </xf>
    <xf numFmtId="0" fontId="70" fillId="2" borderId="172" xfId="2" applyFont="1" applyFill="1" applyBorder="1" applyAlignment="1">
      <alignment horizontal="left" vertical="center" wrapText="1" indent="1"/>
    </xf>
    <xf numFmtId="172" fontId="29" fillId="2" borderId="71" xfId="6" applyNumberFormat="1" applyFont="1" applyFill="1" applyBorder="1" applyAlignment="1">
      <alignment horizontal="right" vertical="center" indent="1"/>
    </xf>
    <xf numFmtId="164" fontId="29" fillId="2" borderId="176" xfId="2" applyNumberFormat="1" applyFont="1" applyFill="1" applyBorder="1" applyAlignment="1">
      <alignment horizontal="right" vertical="center" indent="1"/>
    </xf>
    <xf numFmtId="164" fontId="29" fillId="2" borderId="70" xfId="2" applyNumberFormat="1" applyFont="1" applyFill="1" applyBorder="1" applyAlignment="1">
      <alignment horizontal="right" vertical="center" indent="1"/>
    </xf>
    <xf numFmtId="0" fontId="29" fillId="2" borderId="233" xfId="2" applyFont="1" applyFill="1" applyBorder="1" applyAlignment="1">
      <alignment horizontal="center" vertical="center" wrapText="1"/>
    </xf>
    <xf numFmtId="170" fontId="22" fillId="3" borderId="235" xfId="2" applyNumberFormat="1" applyFont="1" applyFill="1" applyBorder="1" applyAlignment="1">
      <alignment horizontal="center" vertical="center"/>
    </xf>
    <xf numFmtId="170" fontId="22" fillId="0" borderId="236" xfId="2" applyNumberFormat="1" applyFont="1" applyBorder="1" applyAlignment="1">
      <alignment horizontal="center" vertical="center"/>
    </xf>
    <xf numFmtId="170" fontId="22" fillId="3" borderId="236" xfId="2" applyNumberFormat="1" applyFont="1" applyFill="1" applyBorder="1" applyAlignment="1">
      <alignment horizontal="center" vertical="center"/>
    </xf>
    <xf numFmtId="170" fontId="22" fillId="0" borderId="9" xfId="2" applyNumberFormat="1" applyFont="1" applyBorder="1" applyAlignment="1">
      <alignment horizontal="center" vertical="center"/>
    </xf>
    <xf numFmtId="0" fontId="22" fillId="3" borderId="10" xfId="2" quotePrefix="1" applyFont="1" applyFill="1" applyBorder="1" applyAlignment="1">
      <alignment horizontal="center" vertical="center"/>
    </xf>
    <xf numFmtId="0" fontId="22" fillId="0" borderId="10" xfId="2" quotePrefix="1" applyFont="1" applyBorder="1" applyAlignment="1">
      <alignment horizontal="center" vertical="center"/>
    </xf>
    <xf numFmtId="168" fontId="29" fillId="2" borderId="31" xfId="6" applyNumberFormat="1" applyFont="1" applyFill="1" applyBorder="1" applyAlignment="1">
      <alignment horizontal="right" vertical="center" indent="2"/>
    </xf>
    <xf numFmtId="164" fontId="29" fillId="2" borderId="116" xfId="5" applyNumberFormat="1" applyFont="1" applyFill="1" applyBorder="1" applyAlignment="1">
      <alignment horizontal="right" vertical="center" indent="1"/>
    </xf>
    <xf numFmtId="165" fontId="29" fillId="2" borderId="38" xfId="5" applyNumberFormat="1" applyFont="1" applyFill="1" applyBorder="1" applyAlignment="1">
      <alignment horizontal="right" vertical="center" indent="3"/>
    </xf>
    <xf numFmtId="164" fontId="29" fillId="2" borderId="117" xfId="5" applyNumberFormat="1" applyFont="1" applyFill="1" applyBorder="1" applyAlignment="1">
      <alignment horizontal="right" vertical="center" indent="1"/>
    </xf>
    <xf numFmtId="168" fontId="29" fillId="2" borderId="237" xfId="4" applyNumberFormat="1" applyFont="1" applyFill="1" applyBorder="1" applyAlignment="1">
      <alignment horizontal="right" vertical="center" indent="3"/>
    </xf>
    <xf numFmtId="165" fontId="29" fillId="2" borderId="116" xfId="4" quotePrefix="1" applyNumberFormat="1" applyFont="1" applyFill="1" applyBorder="1" applyAlignment="1">
      <alignment horizontal="right" vertical="center" indent="1"/>
    </xf>
    <xf numFmtId="172" fontId="29" fillId="2" borderId="31" xfId="6" applyNumberFormat="1" applyFont="1" applyFill="1" applyBorder="1" applyAlignment="1">
      <alignment horizontal="right" indent="1"/>
    </xf>
    <xf numFmtId="172" fontId="29" fillId="2" borderId="38" xfId="4" applyNumberFormat="1" applyFont="1" applyFill="1" applyBorder="1" applyAlignment="1">
      <alignment horizontal="right" vertical="center" indent="2"/>
    </xf>
    <xf numFmtId="164" fontId="29" fillId="2" borderId="116" xfId="2" applyNumberFormat="1" applyFont="1" applyFill="1" applyBorder="1" applyAlignment="1">
      <alignment horizontal="right" vertical="center"/>
    </xf>
    <xf numFmtId="168" fontId="29" fillId="2" borderId="38" xfId="6" applyNumberFormat="1" applyFont="1" applyFill="1" applyBorder="1" applyAlignment="1">
      <alignment horizontal="right" vertical="center"/>
    </xf>
    <xf numFmtId="0" fontId="6" fillId="0" borderId="0" xfId="2" applyFont="1"/>
    <xf numFmtId="0" fontId="75" fillId="0" borderId="0" xfId="0" applyFont="1"/>
    <xf numFmtId="0" fontId="29" fillId="2" borderId="65" xfId="2" applyFont="1" applyFill="1" applyBorder="1" applyAlignment="1">
      <alignment horizontal="center" vertical="center" wrapText="1"/>
    </xf>
    <xf numFmtId="0" fontId="29" fillId="2" borderId="31" xfId="2" applyFont="1" applyFill="1" applyBorder="1" applyAlignment="1">
      <alignment vertical="center" wrapText="1"/>
    </xf>
    <xf numFmtId="165" fontId="14" fillId="3" borderId="3" xfId="4" applyNumberFormat="1" applyFont="1" applyFill="1" applyBorder="1" applyAlignment="1">
      <alignment horizontal="right" vertical="center" indent="1"/>
    </xf>
    <xf numFmtId="5" fontId="14" fillId="3" borderId="0" xfId="2" applyNumberFormat="1" applyFont="1" applyFill="1" applyAlignment="1">
      <alignment horizontal="right" vertical="center" indent="1"/>
    </xf>
    <xf numFmtId="5" fontId="14" fillId="3" borderId="10" xfId="2" applyNumberFormat="1" applyFont="1" applyFill="1" applyBorder="1" applyAlignment="1">
      <alignment horizontal="right" vertical="center" indent="1"/>
    </xf>
    <xf numFmtId="172" fontId="22" fillId="0" borderId="1" xfId="6" quotePrefix="1" applyNumberFormat="1" applyFont="1" applyFill="1" applyBorder="1" applyAlignment="1">
      <alignment horizontal="right" vertical="center" indent="3"/>
    </xf>
    <xf numFmtId="171" fontId="14" fillId="8" borderId="51" xfId="2" applyNumberFormat="1" applyFont="1" applyFill="1" applyBorder="1" applyAlignment="1">
      <alignment horizontal="center" vertical="center"/>
    </xf>
    <xf numFmtId="0" fontId="22" fillId="3" borderId="3" xfId="2" quotePrefix="1" applyFont="1" applyFill="1" applyBorder="1" applyAlignment="1">
      <alignment horizontal="center" vertical="center"/>
    </xf>
    <xf numFmtId="0" fontId="22" fillId="0" borderId="3" xfId="2" quotePrefix="1" applyFont="1" applyBorder="1" applyAlignment="1">
      <alignment horizontal="center" vertical="center"/>
    </xf>
    <xf numFmtId="8" fontId="22" fillId="0" borderId="3" xfId="2" applyNumberFormat="1" applyFont="1" applyBorder="1" applyAlignment="1">
      <alignment horizontal="center" vertical="center"/>
    </xf>
    <xf numFmtId="8" fontId="22" fillId="3" borderId="3" xfId="2" applyNumberFormat="1" applyFont="1" applyFill="1" applyBorder="1" applyAlignment="1">
      <alignment horizontal="center" vertical="center"/>
    </xf>
    <xf numFmtId="8" fontId="22" fillId="3" borderId="3" xfId="2" applyNumberFormat="1" applyFont="1" applyFill="1" applyBorder="1" applyAlignment="1">
      <alignment horizontal="center" vertical="center" wrapText="1"/>
    </xf>
    <xf numFmtId="8" fontId="22" fillId="0" borderId="3" xfId="2" applyNumberFormat="1" applyFont="1" applyBorder="1" applyAlignment="1">
      <alignment horizontal="center" vertical="center" wrapText="1"/>
    </xf>
    <xf numFmtId="0" fontId="22" fillId="3" borderId="52" xfId="2" quotePrefix="1" applyFont="1" applyFill="1" applyBorder="1" applyAlignment="1">
      <alignment horizontal="center" vertical="center"/>
    </xf>
    <xf numFmtId="0" fontId="22" fillId="0" borderId="1" xfId="2" quotePrefix="1" applyFont="1" applyBorder="1" applyAlignment="1">
      <alignment horizontal="center" vertical="center"/>
    </xf>
    <xf numFmtId="0" fontId="22" fillId="3" borderId="1" xfId="2" quotePrefix="1" applyFont="1" applyFill="1" applyBorder="1" applyAlignment="1">
      <alignment horizontal="center" vertical="center"/>
    </xf>
    <xf numFmtId="166" fontId="22" fillId="0" borderId="1" xfId="5" applyNumberFormat="1" applyFont="1" applyFill="1" applyBorder="1" applyAlignment="1">
      <alignment horizontal="center" vertical="center"/>
    </xf>
    <xf numFmtId="166" fontId="22" fillId="3" borderId="1" xfId="5" applyNumberFormat="1" applyFont="1" applyFill="1" applyBorder="1" applyAlignment="1">
      <alignment horizontal="center" vertical="center"/>
    </xf>
    <xf numFmtId="166" fontId="22" fillId="0" borderId="1" xfId="5" quotePrefix="1" applyNumberFormat="1" applyFont="1" applyFill="1" applyBorder="1" applyAlignment="1">
      <alignment horizontal="left" vertical="center"/>
    </xf>
    <xf numFmtId="166" fontId="22" fillId="3" borderId="1" xfId="2" applyNumberFormat="1" applyFont="1" applyFill="1" applyBorder="1" applyAlignment="1">
      <alignment horizontal="center" vertical="center"/>
    </xf>
    <xf numFmtId="166" fontId="22" fillId="0" borderId="1" xfId="2" applyNumberFormat="1" applyFont="1" applyBorder="1" applyAlignment="1">
      <alignment horizontal="center" vertical="center"/>
    </xf>
    <xf numFmtId="6" fontId="22" fillId="0" borderId="1" xfId="2" applyNumberFormat="1" applyFont="1" applyBorder="1" applyAlignment="1">
      <alignment horizontal="center" vertical="center" wrapText="1"/>
    </xf>
    <xf numFmtId="5" fontId="22" fillId="3" borderId="21" xfId="2" applyNumberFormat="1" applyFont="1" applyFill="1" applyBorder="1" applyAlignment="1">
      <alignment horizontal="right" vertical="center" indent="2"/>
    </xf>
    <xf numFmtId="5" fontId="22" fillId="0" borderId="10" xfId="2" applyNumberFormat="1" applyFont="1" applyBorder="1" applyAlignment="1">
      <alignment horizontal="right" vertical="center" indent="2"/>
    </xf>
    <xf numFmtId="5" fontId="22" fillId="3" borderId="10" xfId="2" applyNumberFormat="1" applyFont="1" applyFill="1" applyBorder="1" applyAlignment="1">
      <alignment horizontal="right" vertical="center" indent="2"/>
    </xf>
    <xf numFmtId="5" fontId="22" fillId="3" borderId="20" xfId="2" applyNumberFormat="1" applyFont="1" applyFill="1" applyBorder="1" applyAlignment="1">
      <alignment horizontal="right" vertical="center" indent="3"/>
    </xf>
    <xf numFmtId="5" fontId="22" fillId="0" borderId="0" xfId="2" applyNumberFormat="1" applyFont="1" applyAlignment="1">
      <alignment horizontal="right" vertical="center" indent="3"/>
    </xf>
    <xf numFmtId="5" fontId="22" fillId="3" borderId="0" xfId="2" applyNumberFormat="1" applyFont="1" applyFill="1" applyAlignment="1">
      <alignment horizontal="right" vertical="center" indent="3"/>
    </xf>
    <xf numFmtId="164" fontId="22" fillId="3" borderId="52" xfId="2" applyNumberFormat="1" applyFont="1" applyFill="1" applyBorder="1" applyAlignment="1">
      <alignment horizontal="right" vertical="center" indent="2"/>
    </xf>
    <xf numFmtId="165" fontId="22" fillId="0" borderId="1" xfId="2" applyNumberFormat="1" applyFont="1" applyBorder="1" applyAlignment="1">
      <alignment horizontal="right" vertical="center" indent="2"/>
    </xf>
    <xf numFmtId="165" fontId="22" fillId="3" borderId="1" xfId="2" applyNumberFormat="1" applyFont="1" applyFill="1" applyBorder="1" applyAlignment="1">
      <alignment horizontal="right" vertical="center" indent="2"/>
    </xf>
    <xf numFmtId="165" fontId="22" fillId="0" borderId="14" xfId="2" applyNumberFormat="1" applyFont="1" applyBorder="1" applyAlignment="1">
      <alignment horizontal="right" vertical="center" indent="2"/>
    </xf>
    <xf numFmtId="164" fontId="29" fillId="2" borderId="48" xfId="2" applyNumberFormat="1" applyFont="1" applyFill="1" applyBorder="1" applyAlignment="1">
      <alignment horizontal="right" vertical="center" indent="2"/>
    </xf>
    <xf numFmtId="164" fontId="22" fillId="3" borderId="54" xfId="2" applyNumberFormat="1" applyFont="1" applyFill="1" applyBorder="1" applyAlignment="1">
      <alignment horizontal="right" vertical="center" indent="1"/>
    </xf>
    <xf numFmtId="165" fontId="22" fillId="0" borderId="10" xfId="2" applyNumberFormat="1" applyFont="1" applyBorder="1" applyAlignment="1">
      <alignment horizontal="right" vertical="center" indent="1"/>
    </xf>
    <xf numFmtId="165" fontId="22" fillId="3" borderId="10" xfId="2" applyNumberFormat="1" applyFont="1" applyFill="1" applyBorder="1" applyAlignment="1">
      <alignment horizontal="right" vertical="center" indent="1"/>
    </xf>
    <xf numFmtId="165" fontId="22" fillId="0" borderId="12" xfId="2" applyNumberFormat="1" applyFont="1" applyBorder="1" applyAlignment="1">
      <alignment horizontal="right" vertical="center" indent="1"/>
    </xf>
    <xf numFmtId="164" fontId="29" fillId="2" borderId="29" xfId="2" applyNumberFormat="1" applyFont="1" applyFill="1" applyBorder="1" applyAlignment="1">
      <alignment horizontal="right" vertical="center" indent="1"/>
    </xf>
    <xf numFmtId="5" fontId="14" fillId="13" borderId="216" xfId="4" applyNumberFormat="1" applyFont="1" applyFill="1" applyBorder="1" applyAlignment="1">
      <alignment horizontal="right" vertical="center" indent="2"/>
    </xf>
    <xf numFmtId="5" fontId="29" fillId="14" borderId="216" xfId="4" applyNumberFormat="1" applyFont="1" applyFill="1" applyBorder="1" applyAlignment="1">
      <alignment horizontal="right" vertical="center" indent="2"/>
    </xf>
    <xf numFmtId="5" fontId="29" fillId="15" borderId="219" xfId="4" applyNumberFormat="1" applyFont="1" applyFill="1" applyBorder="1" applyAlignment="1">
      <alignment horizontal="right" vertical="center" indent="2"/>
    </xf>
    <xf numFmtId="5" fontId="29" fillId="2" borderId="222" xfId="4" applyNumberFormat="1" applyFont="1" applyFill="1" applyBorder="1" applyAlignment="1">
      <alignment horizontal="right" vertical="center" indent="2"/>
    </xf>
    <xf numFmtId="3" fontId="22" fillId="0" borderId="0" xfId="2" applyNumberFormat="1" applyFont="1" applyAlignment="1">
      <alignment horizontal="right" vertical="center" indent="2"/>
    </xf>
    <xf numFmtId="3" fontId="22" fillId="0" borderId="68" xfId="2" applyNumberFormat="1" applyFont="1" applyBorder="1" applyAlignment="1">
      <alignment horizontal="right" vertical="center" indent="2"/>
    </xf>
    <xf numFmtId="3" fontId="22" fillId="8" borderId="0" xfId="15" applyNumberFormat="1" applyFont="1" applyFill="1" applyBorder="1" applyAlignment="1">
      <alignment horizontal="right" vertical="center" indent="2"/>
    </xf>
    <xf numFmtId="3" fontId="22" fillId="8" borderId="68" xfId="15" applyNumberFormat="1" applyFont="1" applyFill="1" applyBorder="1" applyAlignment="1">
      <alignment horizontal="right" vertical="center" indent="2"/>
    </xf>
    <xf numFmtId="168" fontId="60" fillId="0" borderId="0" xfId="14" applyNumberFormat="1" applyFont="1"/>
    <xf numFmtId="5" fontId="8" fillId="0" borderId="0" xfId="2" applyNumberFormat="1"/>
    <xf numFmtId="43" fontId="60" fillId="0" borderId="0" xfId="1" applyFont="1"/>
    <xf numFmtId="165" fontId="5" fillId="0" borderId="0" xfId="2" applyNumberFormat="1" applyFont="1" applyAlignment="1">
      <alignment vertical="center"/>
    </xf>
    <xf numFmtId="37" fontId="22" fillId="3" borderId="126" xfId="4" applyNumberFormat="1" applyFont="1" applyFill="1" applyBorder="1" applyAlignment="1">
      <alignment horizontal="right" vertical="center"/>
    </xf>
    <xf numFmtId="6" fontId="22" fillId="0" borderId="173" xfId="5" applyNumberFormat="1" applyFont="1" applyFill="1" applyBorder="1" applyAlignment="1">
      <alignment horizontal="right" vertical="center" indent="1"/>
    </xf>
    <xf numFmtId="6" fontId="22" fillId="3" borderId="173" xfId="5" applyNumberFormat="1" applyFont="1" applyFill="1" applyBorder="1" applyAlignment="1">
      <alignment horizontal="right" vertical="center" indent="1"/>
    </xf>
    <xf numFmtId="166" fontId="22" fillId="3" borderId="126" xfId="4" applyNumberFormat="1" applyFont="1" applyFill="1" applyBorder="1" applyAlignment="1">
      <alignment horizontal="right" vertical="center"/>
    </xf>
    <xf numFmtId="3" fontId="22" fillId="0" borderId="157" xfId="2" applyNumberFormat="1" applyFont="1" applyBorder="1" applyAlignment="1">
      <alignment horizontal="right" vertical="center" indent="1"/>
    </xf>
    <xf numFmtId="166" fontId="22" fillId="3" borderId="151" xfId="2" applyNumberFormat="1" applyFont="1" applyFill="1" applyBorder="1" applyAlignment="1">
      <alignment horizontal="right" vertical="center" indent="1"/>
    </xf>
    <xf numFmtId="5" fontId="22" fillId="17" borderId="0" xfId="0" applyNumberFormat="1" applyFont="1" applyFill="1" applyAlignment="1">
      <alignment horizontal="right" vertical="center" indent="5"/>
    </xf>
    <xf numFmtId="171" fontId="14" fillId="0" borderId="67" xfId="2" applyNumberFormat="1" applyFont="1" applyBorder="1" applyAlignment="1">
      <alignment horizontal="center" vertical="center"/>
    </xf>
    <xf numFmtId="5" fontId="22" fillId="0" borderId="55" xfId="0" applyNumberFormat="1" applyFont="1" applyBorder="1" applyAlignment="1">
      <alignment horizontal="right" vertical="center" indent="5"/>
    </xf>
    <xf numFmtId="5" fontId="22" fillId="0" borderId="66" xfId="15" applyNumberFormat="1" applyFont="1" applyFill="1" applyBorder="1" applyAlignment="1">
      <alignment horizontal="right" vertical="center" indent="5"/>
    </xf>
    <xf numFmtId="0" fontId="60" fillId="0" borderId="0" xfId="2" applyFont="1" applyAlignment="1">
      <alignment vertical="top"/>
    </xf>
    <xf numFmtId="5" fontId="22" fillId="17" borderId="0" xfId="0" applyNumberFormat="1" applyFont="1" applyFill="1" applyAlignment="1">
      <alignment horizontal="right" vertical="center" indent="4"/>
    </xf>
    <xf numFmtId="5" fontId="22" fillId="0" borderId="55" xfId="0" applyNumberFormat="1" applyFont="1" applyBorder="1" applyAlignment="1">
      <alignment horizontal="right" vertical="center" indent="4"/>
    </xf>
    <xf numFmtId="5" fontId="22" fillId="0" borderId="66" xfId="15" applyNumberFormat="1" applyFont="1" applyFill="1" applyBorder="1" applyAlignment="1">
      <alignment horizontal="right" vertical="center" indent="4"/>
    </xf>
    <xf numFmtId="5" fontId="22" fillId="11" borderId="0" xfId="4" applyNumberFormat="1" applyFont="1" applyFill="1" applyBorder="1" applyAlignment="1">
      <alignment horizontal="right" vertical="center" indent="5"/>
    </xf>
    <xf numFmtId="5" fontId="22" fillId="11" borderId="0" xfId="2" applyNumberFormat="1" applyFont="1" applyFill="1" applyAlignment="1">
      <alignment horizontal="right" vertical="center" indent="5"/>
    </xf>
    <xf numFmtId="0" fontId="14" fillId="0" borderId="186" xfId="2" applyFont="1" applyBorder="1" applyAlignment="1">
      <alignment horizontal="center" vertical="center"/>
    </xf>
    <xf numFmtId="5" fontId="22" fillId="0" borderId="187" xfId="4" applyNumberFormat="1" applyFont="1" applyFill="1" applyBorder="1" applyAlignment="1">
      <alignment horizontal="right" vertical="center" indent="5"/>
    </xf>
    <xf numFmtId="5" fontId="22" fillId="0" borderId="187" xfId="2" applyNumberFormat="1" applyFont="1" applyBorder="1" applyAlignment="1">
      <alignment horizontal="right" vertical="center" indent="5"/>
    </xf>
    <xf numFmtId="5" fontId="22" fillId="0" borderId="188" xfId="4" applyNumberFormat="1" applyFont="1" applyFill="1" applyBorder="1" applyAlignment="1">
      <alignment horizontal="right" vertical="center" indent="5"/>
    </xf>
    <xf numFmtId="5" fontId="22" fillId="11" borderId="0" xfId="2" applyNumberFormat="1" applyFont="1" applyFill="1" applyAlignment="1">
      <alignment horizontal="right" vertical="center" indent="2"/>
    </xf>
    <xf numFmtId="5" fontId="22" fillId="11" borderId="0" xfId="2" applyNumberFormat="1" applyFont="1" applyFill="1" applyAlignment="1">
      <alignment horizontal="right" vertical="center" indent="1"/>
    </xf>
    <xf numFmtId="5" fontId="22" fillId="0" borderId="187" xfId="2" applyNumberFormat="1" applyFont="1" applyBorder="1" applyAlignment="1">
      <alignment horizontal="right" vertical="center" indent="2"/>
    </xf>
    <xf numFmtId="5" fontId="22" fillId="0" borderId="187" xfId="2" applyNumberFormat="1" applyFont="1" applyBorder="1" applyAlignment="1">
      <alignment horizontal="right" vertical="center" indent="1"/>
    </xf>
    <xf numFmtId="5" fontId="22" fillId="0" borderId="188" xfId="2" applyNumberFormat="1" applyFont="1" applyBorder="1" applyAlignment="1">
      <alignment horizontal="right" vertical="center" indent="1"/>
    </xf>
    <xf numFmtId="1" fontId="14" fillId="0" borderId="186" xfId="2" quotePrefix="1" applyNumberFormat="1" applyFont="1" applyBorder="1" applyAlignment="1">
      <alignment horizontal="center" vertical="center"/>
    </xf>
    <xf numFmtId="7" fontId="22" fillId="0" borderId="188" xfId="5" applyNumberFormat="1" applyFont="1" applyFill="1" applyBorder="1" applyAlignment="1">
      <alignment horizontal="center" vertical="center"/>
    </xf>
    <xf numFmtId="0" fontId="14" fillId="11" borderId="11" xfId="2" applyFont="1" applyFill="1" applyBorder="1" applyAlignment="1">
      <alignment horizontal="center" vertical="center"/>
    </xf>
    <xf numFmtId="7" fontId="22" fillId="11" borderId="8" xfId="4" applyNumberFormat="1" applyFont="1" applyFill="1" applyBorder="1" applyAlignment="1">
      <alignment horizontal="right" vertical="center" indent="4"/>
    </xf>
    <xf numFmtId="7" fontId="22" fillId="11" borderId="12" xfId="4" applyNumberFormat="1" applyFont="1" applyFill="1" applyBorder="1" applyAlignment="1">
      <alignment horizontal="right" vertical="center" indent="4"/>
    </xf>
    <xf numFmtId="8" fontId="22" fillId="3" borderId="0" xfId="2" applyNumberFormat="1" applyFont="1" applyFill="1" applyAlignment="1">
      <alignment horizontal="center" vertical="center"/>
    </xf>
    <xf numFmtId="8" fontId="22" fillId="0" borderId="11" xfId="2" applyNumberFormat="1" applyFont="1" applyBorder="1" applyAlignment="1">
      <alignment horizontal="center" vertical="center"/>
    </xf>
    <xf numFmtId="6" fontId="22" fillId="0" borderId="8" xfId="2" applyNumberFormat="1" applyFont="1" applyBorder="1" applyAlignment="1">
      <alignment horizontal="center" vertical="center"/>
    </xf>
    <xf numFmtId="6" fontId="22" fillId="0" borderId="234" xfId="2" applyNumberFormat="1" applyFont="1" applyBorder="1" applyAlignment="1">
      <alignment horizontal="center" vertical="center"/>
    </xf>
    <xf numFmtId="171" fontId="14" fillId="0" borderId="11" xfId="2" applyNumberFormat="1" applyFont="1" applyBorder="1" applyAlignment="1">
      <alignment horizontal="center" vertical="center"/>
    </xf>
    <xf numFmtId="5" fontId="22" fillId="0" borderId="13" xfId="2" applyNumberFormat="1" applyFont="1" applyBorder="1" applyAlignment="1">
      <alignment horizontal="right" vertical="center" indent="1"/>
    </xf>
    <xf numFmtId="171" fontId="22" fillId="0" borderId="8" xfId="2" applyNumberFormat="1" applyFont="1" applyBorder="1" applyAlignment="1">
      <alignment horizontal="right" vertical="center" indent="3"/>
    </xf>
    <xf numFmtId="5" fontId="22" fillId="0" borderId="8" xfId="2" applyNumberFormat="1" applyFont="1" applyBorder="1" applyAlignment="1">
      <alignment horizontal="right" vertical="center" indent="1"/>
    </xf>
    <xf numFmtId="5" fontId="22" fillId="0" borderId="14" xfId="2" applyNumberFormat="1" applyFont="1" applyBorder="1" applyAlignment="1">
      <alignment horizontal="right" vertical="center" indent="1"/>
    </xf>
    <xf numFmtId="171" fontId="22" fillId="0" borderId="14" xfId="2" applyNumberFormat="1" applyFont="1" applyBorder="1" applyAlignment="1">
      <alignment horizontal="right" vertical="center" indent="3"/>
    </xf>
    <xf numFmtId="171" fontId="22" fillId="0" borderId="12" xfId="2" applyNumberFormat="1" applyFont="1" applyBorder="1" applyAlignment="1">
      <alignment horizontal="right" vertical="center" indent="1"/>
    </xf>
    <xf numFmtId="7" fontId="16" fillId="0" borderId="0" xfId="2" applyNumberFormat="1" applyFont="1" applyAlignment="1">
      <alignment horizontal="left"/>
    </xf>
    <xf numFmtId="171" fontId="14" fillId="18" borderId="9" xfId="2" applyNumberFormat="1" applyFont="1" applyFill="1" applyBorder="1" applyAlignment="1">
      <alignment horizontal="center" vertical="center"/>
    </xf>
    <xf numFmtId="37" fontId="22" fillId="18" borderId="3" xfId="4" applyNumberFormat="1" applyFont="1" applyFill="1" applyBorder="1" applyAlignment="1">
      <alignment horizontal="right" vertical="center" indent="1"/>
    </xf>
    <xf numFmtId="172" fontId="22" fillId="18" borderId="1" xfId="2" applyNumberFormat="1" applyFont="1" applyFill="1" applyBorder="1" applyAlignment="1">
      <alignment horizontal="right" vertical="center" indent="1"/>
    </xf>
    <xf numFmtId="165" fontId="22" fillId="18" borderId="3" xfId="2" applyNumberFormat="1" applyFont="1" applyFill="1" applyBorder="1" applyAlignment="1">
      <alignment horizontal="right" vertical="center" indent="1"/>
    </xf>
    <xf numFmtId="165" fontId="22" fillId="18" borderId="1" xfId="2" applyNumberFormat="1" applyFont="1" applyFill="1" applyBorder="1" applyAlignment="1">
      <alignment horizontal="right" vertical="center" indent="1"/>
    </xf>
    <xf numFmtId="37" fontId="22" fillId="18" borderId="10" xfId="2" applyNumberFormat="1" applyFont="1" applyFill="1" applyBorder="1" applyAlignment="1">
      <alignment horizontal="right" vertical="center" indent="1"/>
    </xf>
    <xf numFmtId="10" fontId="8" fillId="0" borderId="0" xfId="14" applyNumberFormat="1" applyFont="1" applyAlignment="1">
      <alignment vertical="top"/>
    </xf>
    <xf numFmtId="172" fontId="22" fillId="0" borderId="173" xfId="6" applyNumberFormat="1" applyFont="1" applyFill="1" applyBorder="1" applyAlignment="1">
      <alignment horizontal="center" vertical="center"/>
    </xf>
    <xf numFmtId="172" fontId="22" fillId="0" borderId="1" xfId="6" applyNumberFormat="1" applyFont="1" applyFill="1" applyBorder="1" applyAlignment="1">
      <alignment horizontal="center" vertical="center"/>
    </xf>
    <xf numFmtId="0" fontId="4" fillId="0" borderId="0" xfId="25"/>
    <xf numFmtId="0" fontId="14" fillId="0" borderId="0" xfId="25" applyFont="1"/>
    <xf numFmtId="169" fontId="14" fillId="0" borderId="0" xfId="25" applyNumberFormat="1" applyFont="1"/>
    <xf numFmtId="0" fontId="4" fillId="0" borderId="0" xfId="25" applyAlignment="1">
      <alignment vertical="center"/>
    </xf>
    <xf numFmtId="0" fontId="16" fillId="0" borderId="0" xfId="25" applyFont="1" applyAlignment="1">
      <alignment horizontal="left" vertical="center"/>
    </xf>
    <xf numFmtId="0" fontId="15" fillId="0" borderId="0" xfId="25" quotePrefix="1" applyFont="1" applyAlignment="1">
      <alignment vertical="center"/>
    </xf>
    <xf numFmtId="0" fontId="15" fillId="0" borderId="0" xfId="25" applyFont="1" applyAlignment="1">
      <alignment vertical="center"/>
    </xf>
    <xf numFmtId="0" fontId="16" fillId="0" borderId="0" xfId="25" applyFont="1" applyAlignment="1">
      <alignment horizontal="left"/>
    </xf>
    <xf numFmtId="0" fontId="15" fillId="0" borderId="0" xfId="25" applyFont="1" applyAlignment="1">
      <alignment vertical="top"/>
    </xf>
    <xf numFmtId="169" fontId="14" fillId="0" borderId="0" xfId="25" applyNumberFormat="1" applyFont="1" applyAlignment="1">
      <alignment horizontal="right" vertical="center" indent="2"/>
    </xf>
    <xf numFmtId="169" fontId="14" fillId="0" borderId="240" xfId="25" applyNumberFormat="1" applyFont="1" applyBorder="1" applyAlignment="1">
      <alignment horizontal="right" vertical="center" indent="2"/>
    </xf>
    <xf numFmtId="169" fontId="14" fillId="0" borderId="240" xfId="25" applyNumberFormat="1" applyFont="1" applyBorder="1" applyAlignment="1">
      <alignment horizontal="right" vertical="center"/>
    </xf>
    <xf numFmtId="169" fontId="14" fillId="0" borderId="240" xfId="25" applyNumberFormat="1" applyFont="1" applyBorder="1" applyAlignment="1">
      <alignment horizontal="right" vertical="center" indent="1"/>
    </xf>
    <xf numFmtId="0" fontId="14" fillId="0" borderId="0" xfId="25" applyFont="1" applyAlignment="1">
      <alignment horizontal="center" vertical="center"/>
    </xf>
    <xf numFmtId="169" fontId="22" fillId="0" borderId="241" xfId="25" applyNumberFormat="1" applyFont="1" applyBorder="1" applyAlignment="1">
      <alignment horizontal="right" vertical="center" indent="1"/>
    </xf>
    <xf numFmtId="169" fontId="22" fillId="0" borderId="0" xfId="25" applyNumberFormat="1" applyFont="1" applyAlignment="1">
      <alignment horizontal="right" vertical="center" indent="1"/>
    </xf>
    <xf numFmtId="169" fontId="22" fillId="0" borderId="242" xfId="25" applyNumberFormat="1" applyFont="1" applyBorder="1" applyAlignment="1">
      <alignment horizontal="right" vertical="center" indent="1"/>
    </xf>
    <xf numFmtId="169" fontId="22" fillId="0" borderId="0" xfId="25" applyNumberFormat="1" applyFont="1" applyAlignment="1">
      <alignment horizontal="right" vertical="center"/>
    </xf>
    <xf numFmtId="0" fontId="14" fillId="0" borderId="243" xfId="25" applyFont="1" applyBorder="1" applyAlignment="1">
      <alignment horizontal="center" vertical="center"/>
    </xf>
    <xf numFmtId="169" fontId="22" fillId="3" borderId="10" xfId="25" applyNumberFormat="1" applyFont="1" applyFill="1" applyBorder="1" applyAlignment="1">
      <alignment horizontal="right" vertical="center" indent="1"/>
    </xf>
    <xf numFmtId="169" fontId="22" fillId="3" borderId="0" xfId="25" applyNumberFormat="1" applyFont="1" applyFill="1" applyAlignment="1">
      <alignment horizontal="right" vertical="center" indent="1"/>
    </xf>
    <xf numFmtId="169" fontId="22" fillId="3" borderId="0" xfId="25" applyNumberFormat="1" applyFont="1" applyFill="1" applyAlignment="1">
      <alignment horizontal="right" vertical="center"/>
    </xf>
    <xf numFmtId="169" fontId="22" fillId="0" borderId="10" xfId="25" applyNumberFormat="1" applyFont="1" applyBorder="1" applyAlignment="1">
      <alignment horizontal="right" vertical="center" indent="1"/>
    </xf>
    <xf numFmtId="0" fontId="14" fillId="0" borderId="9" xfId="25" applyFont="1" applyBorder="1" applyAlignment="1">
      <alignment horizontal="center" vertical="center"/>
    </xf>
    <xf numFmtId="0" fontId="14" fillId="3" borderId="9" xfId="25" applyFont="1" applyFill="1" applyBorder="1" applyAlignment="1">
      <alignment horizontal="center" vertical="center"/>
    </xf>
    <xf numFmtId="169" fontId="22" fillId="3" borderId="21" xfId="25" applyNumberFormat="1" applyFont="1" applyFill="1" applyBorder="1" applyAlignment="1">
      <alignment horizontal="right" vertical="center" indent="1"/>
    </xf>
    <xf numFmtId="169" fontId="22" fillId="3" borderId="20" xfId="25" applyNumberFormat="1" applyFont="1" applyFill="1" applyBorder="1" applyAlignment="1">
      <alignment horizontal="right" vertical="center" indent="1"/>
    </xf>
    <xf numFmtId="169" fontId="22" fillId="3" borderId="20" xfId="25" applyNumberFormat="1" applyFont="1" applyFill="1" applyBorder="1" applyAlignment="1">
      <alignment horizontal="right" vertical="center"/>
    </xf>
    <xf numFmtId="0" fontId="14" fillId="3" borderId="19" xfId="25" applyFont="1" applyFill="1" applyBorder="1" applyAlignment="1">
      <alignment horizontal="center" vertical="center"/>
    </xf>
    <xf numFmtId="0" fontId="29" fillId="5" borderId="60" xfId="25" applyFont="1" applyFill="1" applyBorder="1" applyAlignment="1">
      <alignment horizontal="center" vertical="center" wrapText="1"/>
    </xf>
    <xf numFmtId="0" fontId="29" fillId="5" borderId="5" xfId="25" applyFont="1" applyFill="1" applyBorder="1" applyAlignment="1">
      <alignment horizontal="center" vertical="center" wrapText="1"/>
    </xf>
    <xf numFmtId="0" fontId="29" fillId="5" borderId="16" xfId="25" applyFont="1" applyFill="1" applyBorder="1" applyAlignment="1">
      <alignment horizontal="center" vertical="center"/>
    </xf>
    <xf numFmtId="0" fontId="29" fillId="5" borderId="16" xfId="25" applyFont="1" applyFill="1" applyBorder="1" applyAlignment="1">
      <alignment vertical="center"/>
    </xf>
    <xf numFmtId="0" fontId="16" fillId="0" borderId="0" xfId="25" applyFont="1" applyAlignment="1">
      <alignment vertical="top"/>
    </xf>
    <xf numFmtId="3" fontId="14" fillId="0" borderId="0" xfId="25" applyNumberFormat="1" applyFont="1" applyAlignment="1">
      <alignment horizontal="right" vertical="top" indent="3"/>
    </xf>
    <xf numFmtId="3" fontId="22" fillId="0" borderId="245" xfId="25" applyNumberFormat="1" applyFont="1" applyBorder="1" applyAlignment="1">
      <alignment horizontal="right" vertical="center" indent="3"/>
    </xf>
    <xf numFmtId="3" fontId="22" fillId="0" borderId="246" xfId="25" applyNumberFormat="1" applyFont="1" applyBorder="1" applyAlignment="1">
      <alignment horizontal="right" vertical="center" indent="3"/>
    </xf>
    <xf numFmtId="3" fontId="22" fillId="0" borderId="246" xfId="25" applyNumberFormat="1" applyFont="1" applyBorder="1" applyAlignment="1">
      <alignment horizontal="right" vertical="center" indent="2"/>
    </xf>
    <xf numFmtId="0" fontId="14" fillId="0" borderId="247" xfId="25" applyFont="1" applyBorder="1" applyAlignment="1">
      <alignment horizontal="center" vertical="center"/>
    </xf>
    <xf numFmtId="3" fontId="22" fillId="3" borderId="10" xfId="25" applyNumberFormat="1" applyFont="1" applyFill="1" applyBorder="1" applyAlignment="1">
      <alignment horizontal="right" vertical="center" indent="3"/>
    </xf>
    <xf numFmtId="3" fontId="22" fillId="3" borderId="0" xfId="25" applyNumberFormat="1" applyFont="1" applyFill="1" applyAlignment="1">
      <alignment horizontal="right" vertical="center" indent="3"/>
    </xf>
    <xf numFmtId="3" fontId="22" fillId="3" borderId="0" xfId="25" applyNumberFormat="1" applyFont="1" applyFill="1" applyAlignment="1">
      <alignment horizontal="right" vertical="center" indent="2"/>
    </xf>
    <xf numFmtId="3" fontId="22" fillId="0" borderId="10" xfId="25" applyNumberFormat="1" applyFont="1" applyBorder="1" applyAlignment="1">
      <alignment horizontal="right" vertical="center" indent="3"/>
    </xf>
    <xf numFmtId="3" fontId="22" fillId="0" borderId="0" xfId="25" applyNumberFormat="1" applyFont="1" applyAlignment="1">
      <alignment horizontal="right" vertical="center" indent="3"/>
    </xf>
    <xf numFmtId="3" fontId="22" fillId="0" borderId="0" xfId="25" applyNumberFormat="1" applyFont="1" applyAlignment="1">
      <alignment horizontal="right" vertical="center" indent="2"/>
    </xf>
    <xf numFmtId="3" fontId="22" fillId="3" borderId="21" xfId="25" applyNumberFormat="1" applyFont="1" applyFill="1" applyBorder="1" applyAlignment="1">
      <alignment horizontal="right" vertical="center" indent="3"/>
    </xf>
    <xf numFmtId="3" fontId="22" fillId="3" borderId="20" xfId="25" applyNumberFormat="1" applyFont="1" applyFill="1" applyBorder="1" applyAlignment="1">
      <alignment horizontal="right" vertical="center" indent="3"/>
    </xf>
    <xf numFmtId="3" fontId="22" fillId="3" borderId="20" xfId="25" applyNumberFormat="1" applyFont="1" applyFill="1" applyBorder="1" applyAlignment="1">
      <alignment horizontal="right" vertical="center" indent="2"/>
    </xf>
    <xf numFmtId="0" fontId="13" fillId="0" borderId="0" xfId="25" applyFont="1"/>
    <xf numFmtId="0" fontId="29" fillId="5" borderId="18" xfId="25" applyFont="1" applyFill="1" applyBorder="1" applyAlignment="1">
      <alignment horizontal="center" vertical="center" wrapText="1"/>
    </xf>
    <xf numFmtId="0" fontId="29" fillId="5" borderId="17" xfId="25" applyFont="1" applyFill="1" applyBorder="1" applyAlignment="1">
      <alignment horizontal="center" vertical="center" wrapText="1"/>
    </xf>
    <xf numFmtId="0" fontId="39" fillId="0" borderId="0" xfId="2" applyFont="1" applyAlignment="1">
      <alignment horizontal="centerContinuous"/>
    </xf>
    <xf numFmtId="0" fontId="10" fillId="0" borderId="0" xfId="13" applyFill="1" applyBorder="1" applyAlignment="1">
      <alignment horizontal="left" vertical="top" wrapText="1" indent="1"/>
    </xf>
    <xf numFmtId="0" fontId="10" fillId="0" borderId="0" xfId="13" applyBorder="1" applyAlignment="1">
      <alignment horizontal="left" vertical="top" wrapText="1" indent="1"/>
    </xf>
    <xf numFmtId="0" fontId="9" fillId="0" borderId="0" xfId="2" applyFont="1" applyAlignment="1">
      <alignment horizontal="left" wrapText="1" indent="1"/>
    </xf>
    <xf numFmtId="0" fontId="8" fillId="0" borderId="0" xfId="2" applyAlignment="1">
      <alignment horizontal="left" wrapText="1" indent="1"/>
    </xf>
    <xf numFmtId="0" fontId="34" fillId="0" borderId="0" xfId="2" applyFont="1" applyAlignment="1">
      <alignment horizontal="left" vertical="center" wrapText="1" indent="1"/>
    </xf>
    <xf numFmtId="0" fontId="3" fillId="0" borderId="0" xfId="0" applyFont="1" applyAlignment="1">
      <alignment horizontal="left" indent="1"/>
    </xf>
    <xf numFmtId="0" fontId="10" fillId="0" borderId="0" xfId="13" applyBorder="1" applyAlignment="1">
      <alignment horizontal="left" indent="1"/>
    </xf>
    <xf numFmtId="0" fontId="3" fillId="0" borderId="0" xfId="0" applyFont="1" applyAlignment="1">
      <alignment horizontal="left" wrapText="1" indent="1"/>
    </xf>
    <xf numFmtId="0" fontId="28" fillId="2" borderId="0" xfId="2" applyFont="1" applyFill="1" applyAlignment="1">
      <alignment horizontal="center" vertical="center"/>
    </xf>
    <xf numFmtId="0" fontId="31" fillId="4" borderId="0" xfId="2" applyFont="1" applyFill="1" applyAlignment="1">
      <alignment horizontal="center" vertical="center"/>
    </xf>
    <xf numFmtId="0" fontId="44" fillId="3" borderId="0" xfId="2" applyFont="1" applyFill="1" applyAlignment="1">
      <alignment horizontal="left" wrapText="1" indent="1"/>
    </xf>
    <xf numFmtId="0" fontId="10" fillId="0" borderId="0" xfId="13" applyAlignment="1">
      <alignment horizontal="left" indent="1"/>
    </xf>
    <xf numFmtId="0" fontId="3" fillId="0" borderId="0" xfId="26"/>
    <xf numFmtId="0" fontId="29" fillId="5" borderId="16" xfId="26" applyFont="1" applyFill="1" applyBorder="1" applyAlignment="1">
      <alignment horizontal="center" vertical="center" wrapText="1"/>
    </xf>
    <xf numFmtId="0" fontId="29" fillId="5" borderId="5" xfId="26" applyFont="1" applyFill="1" applyBorder="1" applyAlignment="1">
      <alignment horizontal="center" vertical="center" wrapText="1"/>
    </xf>
    <xf numFmtId="0" fontId="29" fillId="5" borderId="5" xfId="27" applyFont="1" applyFill="1" applyBorder="1" applyAlignment="1">
      <alignment horizontal="center" vertical="center" wrapText="1"/>
    </xf>
    <xf numFmtId="0" fontId="40" fillId="5" borderId="5" xfId="26" applyFont="1" applyFill="1" applyBorder="1" applyAlignment="1">
      <alignment horizontal="center" vertical="center" wrapText="1"/>
    </xf>
    <xf numFmtId="0" fontId="14" fillId="3" borderId="9" xfId="26" applyFont="1" applyFill="1" applyBorder="1" applyAlignment="1">
      <alignment horizontal="center" vertical="center" wrapText="1"/>
    </xf>
    <xf numFmtId="165" fontId="22" fillId="3" borderId="0" xfId="26" applyNumberFormat="1" applyFont="1" applyFill="1" applyAlignment="1">
      <alignment horizontal="right" vertical="center" indent="2"/>
    </xf>
    <xf numFmtId="164" fontId="22" fillId="3" borderId="0" xfId="28" applyNumberFormat="1" applyFont="1" applyFill="1" applyBorder="1" applyAlignment="1">
      <alignment horizontal="right" vertical="center" indent="2"/>
    </xf>
    <xf numFmtId="171" fontId="22" fillId="3" borderId="0" xfId="29" quotePrefix="1" applyNumberFormat="1" applyFont="1" applyFill="1" applyBorder="1" applyAlignment="1">
      <alignment horizontal="right" vertical="center" indent="2"/>
    </xf>
    <xf numFmtId="164" fontId="22" fillId="3" borderId="0" xfId="29" quotePrefix="1" applyNumberFormat="1" applyFont="1" applyFill="1" applyBorder="1" applyAlignment="1">
      <alignment horizontal="right" vertical="center" indent="2"/>
    </xf>
    <xf numFmtId="171" fontId="22" fillId="3" borderId="0" xfId="26" applyNumberFormat="1" applyFont="1" applyFill="1" applyAlignment="1">
      <alignment horizontal="right" vertical="center" indent="1"/>
    </xf>
    <xf numFmtId="164" fontId="22" fillId="3" borderId="250" xfId="28" applyNumberFormat="1" applyFont="1" applyFill="1" applyBorder="1" applyAlignment="1">
      <alignment horizontal="right" vertical="center" indent="2"/>
    </xf>
    <xf numFmtId="171" fontId="14" fillId="0" borderId="9" xfId="26" quotePrefix="1" applyNumberFormat="1" applyFont="1" applyBorder="1" applyAlignment="1">
      <alignment horizontal="center" vertical="center"/>
    </xf>
    <xf numFmtId="165" fontId="22" fillId="0" borderId="0" xfId="26" applyNumberFormat="1" applyFont="1" applyAlignment="1">
      <alignment horizontal="right" vertical="center" indent="2"/>
    </xf>
    <xf numFmtId="165" fontId="22" fillId="0" borderId="0" xfId="29" applyNumberFormat="1" applyFont="1" applyFill="1" applyBorder="1" applyAlignment="1">
      <alignment horizontal="right" vertical="center" indent="2"/>
    </xf>
    <xf numFmtId="171" fontId="22" fillId="0" borderId="0" xfId="29" quotePrefix="1" applyNumberFormat="1" applyFont="1" applyFill="1" applyBorder="1" applyAlignment="1">
      <alignment horizontal="right" vertical="center" indent="2"/>
    </xf>
    <xf numFmtId="165" fontId="22" fillId="0" borderId="0" xfId="29" quotePrefix="1" applyNumberFormat="1" applyFont="1" applyFill="1" applyBorder="1" applyAlignment="1">
      <alignment horizontal="right" vertical="center" indent="2"/>
    </xf>
    <xf numFmtId="171" fontId="22" fillId="0" borderId="0" xfId="26" applyNumberFormat="1" applyFont="1" applyAlignment="1">
      <alignment horizontal="right" vertical="center" indent="1"/>
    </xf>
    <xf numFmtId="165" fontId="22" fillId="0" borderId="251" xfId="29" applyNumberFormat="1" applyFont="1" applyFill="1" applyBorder="1" applyAlignment="1">
      <alignment horizontal="right" vertical="center" indent="2"/>
    </xf>
    <xf numFmtId="171" fontId="14" fillId="3" borderId="9" xfId="26" quotePrefix="1" applyNumberFormat="1" applyFont="1" applyFill="1" applyBorder="1" applyAlignment="1">
      <alignment horizontal="center" vertical="center"/>
    </xf>
    <xf numFmtId="165" fontId="22" fillId="3" borderId="0" xfId="29" applyNumberFormat="1" applyFont="1" applyFill="1" applyBorder="1" applyAlignment="1">
      <alignment horizontal="right" vertical="center" indent="2"/>
    </xf>
    <xf numFmtId="165" fontId="22" fillId="3" borderId="0" xfId="29" quotePrefix="1" applyNumberFormat="1" applyFont="1" applyFill="1" applyBorder="1" applyAlignment="1">
      <alignment horizontal="right" vertical="center" indent="2"/>
    </xf>
    <xf numFmtId="165" fontId="22" fillId="3" borderId="251" xfId="29" applyNumberFormat="1" applyFont="1" applyFill="1" applyBorder="1" applyAlignment="1">
      <alignment horizontal="right" vertical="center" indent="2"/>
    </xf>
    <xf numFmtId="171" fontId="22" fillId="0" borderId="0" xfId="29" applyNumberFormat="1" applyFont="1" applyFill="1" applyBorder="1" applyAlignment="1">
      <alignment horizontal="right" vertical="center" indent="2"/>
    </xf>
    <xf numFmtId="171" fontId="22" fillId="3" borderId="0" xfId="29" applyNumberFormat="1" applyFont="1" applyFill="1" applyBorder="1" applyAlignment="1">
      <alignment horizontal="right" vertical="center" indent="2"/>
    </xf>
    <xf numFmtId="165" fontId="3" fillId="3" borderId="0" xfId="26" applyNumberFormat="1" applyFill="1" applyAlignment="1">
      <alignment horizontal="right" vertical="center" indent="2"/>
    </xf>
    <xf numFmtId="165" fontId="3" fillId="0" borderId="0" xfId="26" applyNumberFormat="1" applyAlignment="1">
      <alignment horizontal="right" vertical="center" indent="2"/>
    </xf>
    <xf numFmtId="171" fontId="22" fillId="0" borderId="0" xfId="26" quotePrefix="1" applyNumberFormat="1" applyFont="1" applyAlignment="1">
      <alignment horizontal="right" vertical="center" indent="1"/>
    </xf>
    <xf numFmtId="171" fontId="22" fillId="3" borderId="0" xfId="26" quotePrefix="1" applyNumberFormat="1" applyFont="1" applyFill="1" applyAlignment="1">
      <alignment horizontal="right" vertical="center" indent="1"/>
    </xf>
    <xf numFmtId="49" fontId="22" fillId="3" borderId="0" xfId="29" applyNumberFormat="1" applyFont="1" applyFill="1" applyBorder="1" applyAlignment="1">
      <alignment horizontal="right" vertical="center" indent="2"/>
    </xf>
    <xf numFmtId="49" fontId="22" fillId="0" borderId="0" xfId="29" applyNumberFormat="1" applyFont="1" applyFill="1" applyBorder="1" applyAlignment="1">
      <alignment horizontal="right" vertical="center" indent="2"/>
    </xf>
    <xf numFmtId="49" fontId="22" fillId="0" borderId="251" xfId="29" applyNumberFormat="1" applyFont="1" applyFill="1" applyBorder="1" applyAlignment="1">
      <alignment horizontal="right" vertical="center" indent="2"/>
    </xf>
    <xf numFmtId="0" fontId="3" fillId="0" borderId="0" xfId="26" applyAlignment="1">
      <alignment vertical="top"/>
    </xf>
    <xf numFmtId="0" fontId="22" fillId="3" borderId="0" xfId="29" applyNumberFormat="1" applyFont="1" applyFill="1" applyBorder="1" applyAlignment="1">
      <alignment horizontal="right" vertical="center" indent="2"/>
    </xf>
    <xf numFmtId="165" fontId="22" fillId="3" borderId="251" xfId="29" applyNumberFormat="1" applyFont="1" applyFill="1" applyBorder="1" applyAlignment="1">
      <alignment horizontal="right" vertical="center" indent="1"/>
    </xf>
    <xf numFmtId="171" fontId="22" fillId="0" borderId="0" xfId="30" quotePrefix="1" applyNumberFormat="1" applyFont="1" applyAlignment="1">
      <alignment horizontal="right" vertical="center" indent="1"/>
    </xf>
    <xf numFmtId="0" fontId="22" fillId="0" borderId="0" xfId="29" applyNumberFormat="1" applyFont="1" applyFill="1" applyBorder="1" applyAlignment="1">
      <alignment horizontal="right" vertical="center" indent="2"/>
    </xf>
    <xf numFmtId="165" fontId="22" fillId="0" borderId="251" xfId="29" applyNumberFormat="1" applyFont="1" applyFill="1" applyBorder="1" applyAlignment="1">
      <alignment horizontal="right" vertical="center" indent="1"/>
    </xf>
    <xf numFmtId="165" fontId="3" fillId="3" borderId="0" xfId="26" applyNumberFormat="1" applyFill="1" applyAlignment="1">
      <alignment horizontal="right" vertical="center" indent="1"/>
    </xf>
    <xf numFmtId="171" fontId="14" fillId="7" borderId="9" xfId="26" quotePrefix="1" applyNumberFormat="1" applyFont="1" applyFill="1" applyBorder="1" applyAlignment="1">
      <alignment horizontal="center" vertical="center"/>
    </xf>
    <xf numFmtId="165" fontId="3" fillId="7" borderId="0" xfId="26" applyNumberFormat="1" applyFill="1" applyAlignment="1">
      <alignment horizontal="right" vertical="center" indent="2"/>
    </xf>
    <xf numFmtId="165" fontId="22" fillId="7" borderId="0" xfId="29" applyNumberFormat="1" applyFont="1" applyFill="1" applyBorder="1" applyAlignment="1">
      <alignment horizontal="right" vertical="center" indent="2"/>
    </xf>
    <xf numFmtId="171" fontId="22" fillId="7" borderId="0" xfId="29" applyNumberFormat="1" applyFont="1" applyFill="1" applyBorder="1" applyAlignment="1">
      <alignment horizontal="right" vertical="center" indent="2"/>
    </xf>
    <xf numFmtId="165" fontId="3" fillId="7" borderId="0" xfId="26" applyNumberFormat="1" applyFill="1" applyAlignment="1">
      <alignment horizontal="right" vertical="center" indent="1"/>
    </xf>
    <xf numFmtId="171" fontId="22" fillId="7" borderId="0" xfId="26" quotePrefix="1" applyNumberFormat="1" applyFont="1" applyFill="1" applyAlignment="1">
      <alignment horizontal="right" vertical="center" indent="1"/>
    </xf>
    <xf numFmtId="171" fontId="22" fillId="7" borderId="0" xfId="29" quotePrefix="1" applyNumberFormat="1" applyFont="1" applyFill="1" applyBorder="1" applyAlignment="1">
      <alignment horizontal="right" vertical="center" indent="2"/>
    </xf>
    <xf numFmtId="171" fontId="60" fillId="7" borderId="0" xfId="29" quotePrefix="1" applyNumberFormat="1" applyFont="1" applyFill="1" applyBorder="1" applyAlignment="1">
      <alignment horizontal="right" vertical="center" indent="2"/>
    </xf>
    <xf numFmtId="0" fontId="22" fillId="7" borderId="0" xfId="29" applyNumberFormat="1" applyFont="1" applyFill="1" applyBorder="1" applyAlignment="1">
      <alignment horizontal="right" vertical="center" indent="2"/>
    </xf>
    <xf numFmtId="165" fontId="22" fillId="7" borderId="251" xfId="29" applyNumberFormat="1" applyFont="1" applyFill="1" applyBorder="1" applyAlignment="1">
      <alignment horizontal="right" vertical="center" indent="1"/>
    </xf>
    <xf numFmtId="171" fontId="29" fillId="5" borderId="17" xfId="29" applyNumberFormat="1" applyFont="1" applyFill="1" applyBorder="1" applyAlignment="1">
      <alignment horizontal="right" vertical="center" indent="2"/>
    </xf>
    <xf numFmtId="164" fontId="29" fillId="5" borderId="17" xfId="29" applyNumberFormat="1" applyFont="1" applyFill="1" applyBorder="1" applyAlignment="1">
      <alignment horizontal="right" vertical="center" indent="2"/>
    </xf>
    <xf numFmtId="171" fontId="29" fillId="5" borderId="17" xfId="29" applyNumberFormat="1" applyFont="1" applyFill="1" applyBorder="1" applyAlignment="1">
      <alignment horizontal="right" vertical="center" indent="1"/>
    </xf>
    <xf numFmtId="164" fontId="29" fillId="5" borderId="17" xfId="28" applyNumberFormat="1" applyFont="1" applyFill="1" applyBorder="1" applyAlignment="1">
      <alignment horizontal="right" vertical="center" indent="2"/>
    </xf>
    <xf numFmtId="164" fontId="11" fillId="5" borderId="17" xfId="28" applyNumberFormat="1" applyFont="1" applyFill="1" applyBorder="1" applyAlignment="1">
      <alignment horizontal="right" vertical="center" indent="2"/>
    </xf>
    <xf numFmtId="0" fontId="29" fillId="5" borderId="17" xfId="29" applyNumberFormat="1" applyFont="1" applyFill="1" applyBorder="1" applyAlignment="1">
      <alignment horizontal="right" vertical="center" indent="2"/>
    </xf>
    <xf numFmtId="164" fontId="29" fillId="5" borderId="252" xfId="29" applyNumberFormat="1" applyFont="1" applyFill="1" applyBorder="1" applyAlignment="1">
      <alignment horizontal="right" vertical="center" indent="1"/>
    </xf>
    <xf numFmtId="0" fontId="60" fillId="0" borderId="0" xfId="26" applyFont="1" applyAlignment="1">
      <alignment vertical="top"/>
    </xf>
    <xf numFmtId="0" fontId="47" fillId="0" borderId="0" xfId="27" applyFont="1" applyAlignment="1">
      <alignment vertical="center"/>
    </xf>
    <xf numFmtId="0" fontId="47" fillId="0" borderId="0" xfId="26" applyFont="1" applyAlignment="1">
      <alignment vertical="top"/>
    </xf>
    <xf numFmtId="167" fontId="47" fillId="0" borderId="0" xfId="31" applyNumberFormat="1" applyFont="1" applyAlignment="1">
      <alignment vertical="top"/>
    </xf>
    <xf numFmtId="164" fontId="47" fillId="0" borderId="0" xfId="26" applyNumberFormat="1" applyFont="1" applyAlignment="1">
      <alignment vertical="top"/>
    </xf>
    <xf numFmtId="0" fontId="3" fillId="0" borderId="0" xfId="26" applyAlignment="1">
      <alignment vertical="center"/>
    </xf>
    <xf numFmtId="0" fontId="18" fillId="0" borderId="0" xfId="27" applyFont="1" applyAlignment="1">
      <alignment vertical="center"/>
    </xf>
    <xf numFmtId="0" fontId="18" fillId="0" borderId="0" xfId="26" applyFont="1" applyAlignment="1">
      <alignment vertical="center"/>
    </xf>
    <xf numFmtId="0" fontId="20" fillId="0" borderId="0" xfId="26" applyFont="1" applyAlignment="1">
      <alignment vertical="center"/>
    </xf>
    <xf numFmtId="3" fontId="3" fillId="0" borderId="0" xfId="26" applyNumberFormat="1"/>
    <xf numFmtId="0" fontId="29" fillId="5" borderId="16" xfId="33" applyFont="1" applyFill="1" applyBorder="1" applyAlignment="1">
      <alignment horizontal="center" vertical="center"/>
    </xf>
    <xf numFmtId="0" fontId="29" fillId="5" borderId="22" xfId="33" applyFont="1" applyFill="1" applyBorder="1" applyAlignment="1">
      <alignment horizontal="centerContinuous" vertical="center" wrapText="1"/>
    </xf>
    <xf numFmtId="0" fontId="29" fillId="5" borderId="17" xfId="33" applyFont="1" applyFill="1" applyBorder="1" applyAlignment="1">
      <alignment horizontal="centerContinuous" vertical="center" wrapText="1"/>
    </xf>
    <xf numFmtId="0" fontId="29" fillId="5" borderId="23" xfId="33" applyFont="1" applyFill="1" applyBorder="1" applyAlignment="1">
      <alignment horizontal="centerContinuous" vertical="center" wrapText="1"/>
    </xf>
    <xf numFmtId="0" fontId="29" fillId="5" borderId="18" xfId="33" applyFont="1" applyFill="1" applyBorder="1" applyAlignment="1">
      <alignment horizontal="centerContinuous" vertical="center" wrapText="1"/>
    </xf>
    <xf numFmtId="0" fontId="14" fillId="0" borderId="0" xfId="34" applyFont="1" applyAlignment="1">
      <alignment horizontal="center" vertical="center"/>
    </xf>
    <xf numFmtId="0" fontId="14" fillId="0" borderId="0" xfId="34" applyFont="1" applyAlignment="1">
      <alignment vertical="center"/>
    </xf>
    <xf numFmtId="0" fontId="14" fillId="3" borderId="9" xfId="33" applyFont="1" applyFill="1" applyBorder="1" applyAlignment="1">
      <alignment horizontal="center" vertical="center"/>
    </xf>
    <xf numFmtId="37" fontId="2" fillId="3" borderId="3" xfId="33" applyNumberFormat="1" applyFill="1" applyBorder="1" applyAlignment="1">
      <alignment vertical="center"/>
    </xf>
    <xf numFmtId="37" fontId="2" fillId="3" borderId="0" xfId="33" applyNumberFormat="1" applyFill="1" applyAlignment="1">
      <alignment horizontal="right" vertical="center" indent="3"/>
    </xf>
    <xf numFmtId="168" fontId="22" fillId="3" borderId="0" xfId="35" applyNumberFormat="1" applyFont="1" applyFill="1" applyBorder="1" applyAlignment="1">
      <alignment horizontal="right" vertical="center" indent="2"/>
    </xf>
    <xf numFmtId="37" fontId="2" fillId="3" borderId="3" xfId="33" applyNumberFormat="1" applyFill="1" applyBorder="1" applyAlignment="1">
      <alignment horizontal="right" vertical="center" indent="2"/>
    </xf>
    <xf numFmtId="168" fontId="22" fillId="3" borderId="0" xfId="35" applyNumberFormat="1" applyFont="1" applyFill="1" applyBorder="1" applyAlignment="1">
      <alignment horizontal="right" vertical="center" indent="3"/>
    </xf>
    <xf numFmtId="5" fontId="2" fillId="3" borderId="3" xfId="33" applyNumberFormat="1" applyFill="1" applyBorder="1" applyAlignment="1">
      <alignment horizontal="right" vertical="center" indent="2"/>
    </xf>
    <xf numFmtId="168" fontId="22" fillId="3" borderId="10" xfId="35" applyNumberFormat="1" applyFont="1" applyFill="1" applyBorder="1" applyAlignment="1">
      <alignment horizontal="right" vertical="center" indent="2"/>
    </xf>
    <xf numFmtId="168" fontId="22" fillId="3" borderId="10" xfId="35" quotePrefix="1" applyNumberFormat="1" applyFont="1" applyFill="1" applyBorder="1" applyAlignment="1">
      <alignment horizontal="center" vertical="center"/>
    </xf>
    <xf numFmtId="168" fontId="0" fillId="0" borderId="0" xfId="14" applyNumberFormat="1" applyFont="1" applyBorder="1"/>
    <xf numFmtId="14" fontId="14" fillId="0" borderId="0" xfId="34" applyNumberFormat="1" applyFont="1" applyAlignment="1">
      <alignment horizontal="center" vertical="center"/>
    </xf>
    <xf numFmtId="0" fontId="14" fillId="0" borderId="9" xfId="33" applyFont="1" applyBorder="1" applyAlignment="1">
      <alignment horizontal="center" vertical="center"/>
    </xf>
    <xf numFmtId="37" fontId="22" fillId="0" borderId="3" xfId="36" applyNumberFormat="1" applyFont="1" applyFill="1" applyBorder="1" applyAlignment="1">
      <alignment vertical="center"/>
    </xf>
    <xf numFmtId="37" fontId="22" fillId="0" borderId="0" xfId="36" applyNumberFormat="1" applyFont="1" applyFill="1" applyBorder="1" applyAlignment="1">
      <alignment horizontal="right" vertical="center" indent="3"/>
    </xf>
    <xf numFmtId="168" fontId="22" fillId="0" borderId="0" xfId="35" applyNumberFormat="1" applyFont="1" applyFill="1" applyBorder="1" applyAlignment="1">
      <alignment horizontal="right" vertical="center" indent="2"/>
    </xf>
    <xf numFmtId="37" fontId="22" fillId="0" borderId="3" xfId="36" applyNumberFormat="1" applyFont="1" applyFill="1" applyBorder="1" applyAlignment="1">
      <alignment horizontal="right" vertical="center" indent="2"/>
    </xf>
    <xf numFmtId="168" fontId="22" fillId="0" borderId="0" xfId="35" applyNumberFormat="1" applyFont="1" applyFill="1" applyBorder="1" applyAlignment="1">
      <alignment horizontal="right" vertical="center" indent="3"/>
    </xf>
    <xf numFmtId="168" fontId="22" fillId="0" borderId="10" xfId="35" applyNumberFormat="1" applyFont="1" applyFill="1" applyBorder="1" applyAlignment="1">
      <alignment horizontal="right" vertical="center" indent="2"/>
    </xf>
    <xf numFmtId="168" fontId="22" fillId="0" borderId="10" xfId="35" applyNumberFormat="1" applyFont="1" applyFill="1" applyBorder="1" applyAlignment="1">
      <alignment horizontal="center" vertical="center"/>
    </xf>
    <xf numFmtId="37" fontId="22" fillId="3" borderId="3" xfId="36" applyNumberFormat="1" applyFont="1" applyFill="1" applyBorder="1" applyAlignment="1">
      <alignment vertical="center"/>
    </xf>
    <xf numFmtId="37" fontId="22" fillId="3" borderId="0" xfId="36" applyNumberFormat="1" applyFont="1" applyFill="1" applyBorder="1" applyAlignment="1">
      <alignment horizontal="right" vertical="center" indent="3"/>
    </xf>
    <xf numFmtId="37" fontId="22" fillId="3" borderId="3" xfId="36" applyNumberFormat="1" applyFont="1" applyFill="1" applyBorder="1" applyAlignment="1">
      <alignment horizontal="right" vertical="center" indent="2"/>
    </xf>
    <xf numFmtId="168" fontId="22" fillId="3" borderId="10" xfId="35" applyNumberFormat="1" applyFont="1" applyFill="1" applyBorder="1" applyAlignment="1">
      <alignment horizontal="center" vertical="center"/>
    </xf>
    <xf numFmtId="37" fontId="22" fillId="3" borderId="6" xfId="36" applyNumberFormat="1" applyFont="1" applyFill="1" applyBorder="1" applyAlignment="1">
      <alignment vertical="center"/>
    </xf>
    <xf numFmtId="37" fontId="22" fillId="3" borderId="6" xfId="36" applyNumberFormat="1" applyFont="1" applyFill="1" applyBorder="1" applyAlignment="1">
      <alignment horizontal="right" vertical="center" indent="2"/>
    </xf>
    <xf numFmtId="37" fontId="29" fillId="5" borderId="22" xfId="33" applyNumberFormat="1" applyFont="1" applyFill="1" applyBorder="1" applyAlignment="1">
      <alignment vertical="center"/>
    </xf>
    <xf numFmtId="3" fontId="69" fillId="5" borderId="120" xfId="34" quotePrefix="1" applyNumberFormat="1" applyFont="1" applyFill="1" applyBorder="1" applyAlignment="1">
      <alignment horizontal="left" vertical="center"/>
    </xf>
    <xf numFmtId="168" fontId="29" fillId="5" borderId="16" xfId="35" applyNumberFormat="1" applyFont="1" applyFill="1" applyBorder="1" applyAlignment="1">
      <alignment horizontal="right" vertical="center" indent="2"/>
    </xf>
    <xf numFmtId="37" fontId="29" fillId="5" borderId="121" xfId="33" applyNumberFormat="1" applyFont="1" applyFill="1" applyBorder="1" applyAlignment="1">
      <alignment horizontal="right" vertical="center" indent="2"/>
    </xf>
    <xf numFmtId="168" fontId="29" fillId="5" borderId="166" xfId="35" applyNumberFormat="1" applyFont="1" applyFill="1" applyBorder="1" applyAlignment="1">
      <alignment horizontal="right" vertical="center" indent="3"/>
    </xf>
    <xf numFmtId="5" fontId="29" fillId="5" borderId="121" xfId="33" applyNumberFormat="1" applyFont="1" applyFill="1" applyBorder="1" applyAlignment="1">
      <alignment horizontal="right" vertical="center" indent="2"/>
    </xf>
    <xf numFmtId="168" fontId="29" fillId="5" borderId="166" xfId="35" applyNumberFormat="1" applyFont="1" applyFill="1" applyBorder="1" applyAlignment="1">
      <alignment horizontal="right" vertical="center" indent="2"/>
    </xf>
    <xf numFmtId="5" fontId="29" fillId="5" borderId="18" xfId="33" applyNumberFormat="1" applyFont="1" applyFill="1" applyBorder="1" applyAlignment="1">
      <alignment horizontal="right" vertical="center" indent="2"/>
    </xf>
    <xf numFmtId="168" fontId="29" fillId="5" borderId="166" xfId="35" applyNumberFormat="1" applyFont="1" applyFill="1" applyBorder="1" applyAlignment="1">
      <alignment horizontal="center" vertical="center"/>
    </xf>
    <xf numFmtId="168" fontId="29" fillId="5" borderId="113" xfId="35" applyNumberFormat="1" applyFont="1" applyFill="1" applyBorder="1" applyAlignment="1">
      <alignment horizontal="right" vertical="center" indent="2"/>
    </xf>
    <xf numFmtId="0" fontId="60" fillId="0" borderId="0" xfId="37" applyFont="1"/>
    <xf numFmtId="179" fontId="0" fillId="0" borderId="0" xfId="1" applyNumberFormat="1" applyFont="1" applyBorder="1"/>
    <xf numFmtId="0" fontId="69" fillId="5" borderId="18" xfId="34" quotePrefix="1" applyFont="1" applyFill="1" applyBorder="1" applyAlignment="1">
      <alignment horizontal="left" vertical="center"/>
    </xf>
    <xf numFmtId="3" fontId="14" fillId="0" borderId="0" xfId="34" applyNumberFormat="1" applyFont="1" applyAlignment="1">
      <alignment horizontal="right" vertical="top" indent="3"/>
    </xf>
    <xf numFmtId="0" fontId="2" fillId="0" borderId="0" xfId="34"/>
    <xf numFmtId="0" fontId="15" fillId="0" borderId="0" xfId="34" applyFont="1" applyAlignment="1">
      <alignment horizontal="left" vertical="center" wrapText="1"/>
    </xf>
    <xf numFmtId="0" fontId="60" fillId="0" borderId="0" xfId="34" applyFont="1"/>
    <xf numFmtId="0" fontId="15" fillId="0" borderId="0" xfId="34" applyFont="1" applyAlignment="1">
      <alignment vertical="center"/>
    </xf>
    <xf numFmtId="0" fontId="14" fillId="0" borderId="0" xfId="34" applyFont="1"/>
    <xf numFmtId="0" fontId="15" fillId="0" borderId="0" xfId="34" quotePrefix="1" applyFont="1" applyAlignment="1">
      <alignment vertical="center"/>
    </xf>
    <xf numFmtId="0" fontId="15" fillId="0" borderId="0" xfId="34" applyFont="1" applyAlignment="1">
      <alignment vertical="center" wrapText="1"/>
    </xf>
    <xf numFmtId="0" fontId="14" fillId="0" borderId="0" xfId="33" applyFont="1" applyAlignment="1">
      <alignment horizontal="center" vertical="center"/>
    </xf>
    <xf numFmtId="0" fontId="14" fillId="0" borderId="0" xfId="33" applyFont="1" applyAlignment="1">
      <alignment vertical="center"/>
    </xf>
    <xf numFmtId="14" fontId="14" fillId="0" borderId="0" xfId="33" applyNumberFormat="1" applyFont="1" applyAlignment="1">
      <alignment horizontal="center" vertical="center"/>
    </xf>
    <xf numFmtId="37" fontId="22" fillId="0" borderId="3" xfId="36" applyNumberFormat="1" applyFont="1" applyFill="1" applyBorder="1" applyAlignment="1">
      <alignment horizontal="right" vertical="center" indent="1"/>
    </xf>
    <xf numFmtId="37" fontId="22" fillId="0" borderId="0" xfId="36" applyNumberFormat="1" applyFont="1" applyFill="1" applyBorder="1" applyAlignment="1">
      <alignment horizontal="right" vertical="center" indent="2"/>
    </xf>
    <xf numFmtId="37" fontId="22" fillId="3" borderId="3" xfId="36" applyNumberFormat="1" applyFont="1" applyFill="1" applyBorder="1" applyAlignment="1">
      <alignment horizontal="right" vertical="center" indent="1"/>
    </xf>
    <xf numFmtId="37" fontId="22" fillId="3" borderId="0" xfId="36" applyNumberFormat="1" applyFont="1" applyFill="1" applyBorder="1" applyAlignment="1">
      <alignment horizontal="right" vertical="center" indent="2"/>
    </xf>
    <xf numFmtId="37" fontId="22" fillId="3" borderId="5" xfId="36" applyNumberFormat="1" applyFont="1" applyFill="1" applyBorder="1" applyAlignment="1">
      <alignment horizontal="right" vertical="center" indent="3"/>
    </xf>
    <xf numFmtId="37" fontId="22" fillId="3" borderId="6" xfId="36" applyNumberFormat="1" applyFont="1" applyFill="1" applyBorder="1" applyAlignment="1">
      <alignment horizontal="right" vertical="center" indent="1"/>
    </xf>
    <xf numFmtId="3" fontId="69" fillId="5" borderId="18" xfId="33" quotePrefix="1" applyNumberFormat="1" applyFont="1" applyFill="1" applyBorder="1" applyAlignment="1">
      <alignment horizontal="left" vertical="center"/>
    </xf>
    <xf numFmtId="0" fontId="2" fillId="0" borderId="0" xfId="33"/>
    <xf numFmtId="5" fontId="22" fillId="3" borderId="0" xfId="36" applyNumberFormat="1" applyFont="1" applyFill="1" applyBorder="1" applyAlignment="1">
      <alignment horizontal="right" vertical="center" indent="2"/>
    </xf>
    <xf numFmtId="3" fontId="69" fillId="5" borderId="120" xfId="33" quotePrefix="1" applyNumberFormat="1" applyFont="1" applyFill="1" applyBorder="1" applyAlignment="1">
      <alignment horizontal="left" vertical="center"/>
    </xf>
    <xf numFmtId="0" fontId="14" fillId="0" borderId="0" xfId="33" applyFont="1"/>
    <xf numFmtId="0" fontId="15" fillId="0" borderId="0" xfId="33" applyFont="1" applyAlignment="1">
      <alignment horizontal="left" vertical="center" wrapText="1"/>
    </xf>
    <xf numFmtId="0" fontId="60" fillId="0" borderId="0" xfId="33" applyFont="1"/>
    <xf numFmtId="0" fontId="15" fillId="0" borderId="0" xfId="33" applyFont="1" applyAlignment="1">
      <alignment vertical="center"/>
    </xf>
    <xf numFmtId="0" fontId="15" fillId="0" borderId="0" xfId="33" quotePrefix="1" applyFont="1" applyAlignment="1">
      <alignment vertical="center"/>
    </xf>
    <xf numFmtId="0" fontId="15" fillId="0" borderId="0" xfId="33" applyFont="1" applyAlignment="1">
      <alignment vertical="center" wrapText="1"/>
    </xf>
    <xf numFmtId="0" fontId="13" fillId="0" borderId="0" xfId="0" applyFont="1"/>
    <xf numFmtId="0" fontId="86" fillId="0" borderId="0" xfId="0" applyFont="1"/>
    <xf numFmtId="0" fontId="44" fillId="3" borderId="253" xfId="38" applyFont="1" applyFill="1" applyBorder="1" applyAlignment="1">
      <alignment horizontal="left" vertical="center" wrapText="1" indent="1"/>
    </xf>
    <xf numFmtId="0" fontId="39" fillId="3" borderId="254" xfId="38" applyFont="1" applyFill="1" applyBorder="1" applyAlignment="1">
      <alignment horizontal="left" vertical="center"/>
    </xf>
    <xf numFmtId="0" fontId="39" fillId="3" borderId="255" xfId="38" applyFont="1" applyFill="1" applyBorder="1" applyAlignment="1">
      <alignment horizontal="left" vertical="center"/>
    </xf>
    <xf numFmtId="0" fontId="14" fillId="0" borderId="0" xfId="38" applyFont="1" applyAlignment="1">
      <alignment horizontal="center" vertical="center"/>
    </xf>
    <xf numFmtId="0" fontId="14" fillId="0" borderId="256" xfId="38" applyFont="1" applyBorder="1" applyAlignment="1">
      <alignment horizontal="left" vertical="center" wrapText="1" indent="3"/>
    </xf>
    <xf numFmtId="5" fontId="1" fillId="0" borderId="42" xfId="38" applyNumberFormat="1" applyBorder="1" applyAlignment="1">
      <alignment horizontal="right" vertical="center" indent="2"/>
    </xf>
    <xf numFmtId="5" fontId="1" fillId="0" borderId="258" xfId="38" applyNumberFormat="1" applyBorder="1" applyAlignment="1">
      <alignment horizontal="right" vertical="center" indent="2"/>
    </xf>
    <xf numFmtId="0" fontId="14" fillId="0" borderId="0" xfId="38" applyFont="1" applyAlignment="1">
      <alignment vertical="center"/>
    </xf>
    <xf numFmtId="0" fontId="9" fillId="0" borderId="256" xfId="38" applyFont="1" applyBorder="1" applyAlignment="1">
      <alignment horizontal="left" vertical="center" wrapText="1" indent="5"/>
    </xf>
    <xf numFmtId="164" fontId="1" fillId="0" borderId="42" xfId="38" applyNumberFormat="1" applyBorder="1" applyAlignment="1">
      <alignment horizontal="right" vertical="center" indent="2"/>
    </xf>
    <xf numFmtId="164" fontId="1" fillId="0" borderId="258" xfId="38" applyNumberFormat="1" applyBorder="1" applyAlignment="1">
      <alignment horizontal="right" vertical="center" indent="2"/>
    </xf>
    <xf numFmtId="0" fontId="9" fillId="0" borderId="256" xfId="38" applyFont="1" applyBorder="1" applyAlignment="1">
      <alignment horizontal="left" vertical="center" wrapText="1" indent="3"/>
    </xf>
    <xf numFmtId="37" fontId="1" fillId="0" borderId="42" xfId="38" applyNumberFormat="1" applyBorder="1" applyAlignment="1">
      <alignment horizontal="right" vertical="center" indent="2"/>
    </xf>
    <xf numFmtId="37" fontId="1" fillId="0" borderId="258" xfId="38" applyNumberFormat="1" applyBorder="1" applyAlignment="1">
      <alignment horizontal="right" vertical="center" indent="2"/>
    </xf>
    <xf numFmtId="0" fontId="1" fillId="0" borderId="42" xfId="38" applyBorder="1" applyAlignment="1">
      <alignment horizontal="right" vertical="center" indent="2"/>
    </xf>
    <xf numFmtId="3" fontId="1" fillId="0" borderId="42" xfId="38" applyNumberFormat="1" applyBorder="1" applyAlignment="1">
      <alignment horizontal="right" vertical="center" indent="2"/>
    </xf>
    <xf numFmtId="0" fontId="1" fillId="0" borderId="258" xfId="38" applyBorder="1" applyAlignment="1">
      <alignment horizontal="right" vertical="center" indent="2"/>
    </xf>
    <xf numFmtId="37" fontId="22" fillId="0" borderId="42" xfId="38" applyNumberFormat="1" applyFont="1" applyBorder="1" applyAlignment="1">
      <alignment horizontal="right" vertical="center" indent="2"/>
    </xf>
    <xf numFmtId="5" fontId="1" fillId="0" borderId="42" xfId="38" quotePrefix="1" applyNumberFormat="1" applyBorder="1" applyAlignment="1">
      <alignment horizontal="right" vertical="center" indent="2"/>
    </xf>
    <xf numFmtId="37" fontId="22" fillId="0" borderId="258" xfId="38" applyNumberFormat="1" applyFont="1" applyBorder="1" applyAlignment="1">
      <alignment horizontal="right" vertical="center" indent="2"/>
    </xf>
    <xf numFmtId="0" fontId="86" fillId="0" borderId="0" xfId="0" applyFont="1" applyAlignment="1">
      <alignment horizontal="left"/>
    </xf>
    <xf numFmtId="165" fontId="22" fillId="0" borderId="42" xfId="38" applyNumberFormat="1" applyFont="1" applyBorder="1" applyAlignment="1">
      <alignment horizontal="right" vertical="center" indent="2"/>
    </xf>
    <xf numFmtId="165" fontId="1" fillId="0" borderId="42" xfId="38" applyNumberFormat="1" applyBorder="1" applyAlignment="1">
      <alignment horizontal="right" vertical="center" indent="2"/>
    </xf>
    <xf numFmtId="165" fontId="1" fillId="0" borderId="258" xfId="38" applyNumberFormat="1" applyBorder="1" applyAlignment="1">
      <alignment horizontal="right" vertical="center" indent="2"/>
    </xf>
    <xf numFmtId="37" fontId="1" fillId="0" borderId="42" xfId="38" quotePrefix="1" applyNumberFormat="1" applyBorder="1" applyAlignment="1">
      <alignment horizontal="right" vertical="center" indent="2"/>
    </xf>
    <xf numFmtId="164" fontId="22" fillId="0" borderId="42" xfId="38" applyNumberFormat="1" applyFont="1" applyBorder="1" applyAlignment="1">
      <alignment horizontal="right" vertical="center" indent="2"/>
    </xf>
    <xf numFmtId="5" fontId="22" fillId="0" borderId="258" xfId="38" applyNumberFormat="1" applyFont="1" applyBorder="1" applyAlignment="1">
      <alignment horizontal="right" vertical="center" indent="2"/>
    </xf>
    <xf numFmtId="37" fontId="22" fillId="0" borderId="42" xfId="38" quotePrefix="1" applyNumberFormat="1" applyFont="1" applyBorder="1" applyAlignment="1">
      <alignment horizontal="right" vertical="center" indent="2"/>
    </xf>
    <xf numFmtId="0" fontId="9" fillId="0" borderId="259" xfId="38" applyFont="1" applyBorder="1" applyAlignment="1">
      <alignment horizontal="left" vertical="center" wrapText="1" indent="3"/>
    </xf>
    <xf numFmtId="0" fontId="1" fillId="0" borderId="260" xfId="38" applyBorder="1" applyAlignment="1">
      <alignment horizontal="right" vertical="center" indent="2"/>
    </xf>
    <xf numFmtId="5" fontId="22" fillId="0" borderId="260" xfId="38" applyNumberFormat="1" applyFont="1" applyBorder="1" applyAlignment="1">
      <alignment horizontal="right" vertical="center" indent="2"/>
    </xf>
    <xf numFmtId="5" fontId="22" fillId="0" borderId="261" xfId="38" applyNumberFormat="1" applyFont="1" applyBorder="1" applyAlignment="1">
      <alignment horizontal="right" vertical="center" indent="2"/>
    </xf>
    <xf numFmtId="0" fontId="39" fillId="0" borderId="0" xfId="38" applyFont="1" applyAlignment="1">
      <alignment horizontal="left"/>
    </xf>
    <xf numFmtId="0" fontId="15" fillId="0" borderId="0" xfId="39" applyFont="1" applyAlignment="1">
      <alignment vertical="center"/>
    </xf>
    <xf numFmtId="0" fontId="13" fillId="0" borderId="0" xfId="0" applyFont="1" applyAlignment="1">
      <alignment vertical="center"/>
    </xf>
    <xf numFmtId="0" fontId="18" fillId="0" borderId="0" xfId="38" applyFont="1" applyAlignment="1">
      <alignment vertical="top"/>
    </xf>
    <xf numFmtId="0" fontId="18" fillId="0" borderId="0" xfId="0" applyFont="1" applyAlignment="1">
      <alignment vertical="center"/>
    </xf>
    <xf numFmtId="0" fontId="18" fillId="0" borderId="0" xfId="38" quotePrefix="1" applyFont="1" applyAlignment="1">
      <alignment vertical="center"/>
    </xf>
    <xf numFmtId="14" fontId="14" fillId="0" borderId="0" xfId="38" applyNumberFormat="1" applyFont="1" applyAlignment="1">
      <alignment horizontal="center" vertical="center"/>
    </xf>
    <xf numFmtId="0" fontId="90" fillId="0" borderId="0" xfId="40" applyFont="1" applyAlignment="1">
      <alignment vertical="center"/>
    </xf>
    <xf numFmtId="0" fontId="29" fillId="2" borderId="27" xfId="40" applyFont="1" applyFill="1" applyBorder="1" applyAlignment="1">
      <alignment horizontal="center" vertical="center" wrapText="1"/>
    </xf>
    <xf numFmtId="0" fontId="29" fillId="2" borderId="28" xfId="40" applyFont="1" applyFill="1" applyBorder="1" applyAlignment="1">
      <alignment horizontal="center" vertical="center" wrapText="1"/>
    </xf>
    <xf numFmtId="0" fontId="29" fillId="2" borderId="29" xfId="40" applyFont="1" applyFill="1" applyBorder="1" applyAlignment="1">
      <alignment horizontal="center" vertical="center" wrapText="1"/>
    </xf>
    <xf numFmtId="0" fontId="14" fillId="0" borderId="0" xfId="40" applyFont="1" applyAlignment="1">
      <alignment horizontal="center" vertical="center" wrapText="1"/>
    </xf>
    <xf numFmtId="0" fontId="14" fillId="3" borderId="9" xfId="40" applyFont="1" applyFill="1" applyBorder="1" applyAlignment="1">
      <alignment horizontal="center" vertical="center"/>
    </xf>
    <xf numFmtId="169" fontId="22" fillId="3" borderId="0" xfId="40" applyNumberFormat="1" applyFont="1" applyFill="1" applyAlignment="1">
      <alignment horizontal="right" vertical="center"/>
    </xf>
    <xf numFmtId="169" fontId="22" fillId="3" borderId="0" xfId="40" applyNumberFormat="1" applyFont="1" applyFill="1" applyAlignment="1">
      <alignment vertical="center"/>
    </xf>
    <xf numFmtId="169" fontId="22" fillId="3" borderId="10" xfId="40" applyNumberFormat="1" applyFont="1" applyFill="1" applyBorder="1" applyAlignment="1">
      <alignment vertical="center"/>
    </xf>
    <xf numFmtId="0" fontId="14" fillId="0" borderId="0" xfId="40" applyFont="1" applyAlignment="1">
      <alignment vertical="center"/>
    </xf>
    <xf numFmtId="0" fontId="14" fillId="0" borderId="9" xfId="40" applyFont="1" applyBorder="1" applyAlignment="1">
      <alignment horizontal="center" vertical="center"/>
    </xf>
    <xf numFmtId="169" fontId="22" fillId="0" borderId="0" xfId="40" applyNumberFormat="1" applyFont="1" applyAlignment="1">
      <alignment horizontal="right" vertical="center"/>
    </xf>
    <xf numFmtId="169" fontId="22" fillId="0" borderId="0" xfId="40" applyNumberFormat="1" applyFont="1" applyAlignment="1">
      <alignment vertical="center"/>
    </xf>
    <xf numFmtId="169" fontId="22" fillId="0" borderId="10" xfId="40" applyNumberFormat="1" applyFont="1" applyBorder="1" applyAlignment="1">
      <alignment vertical="center"/>
    </xf>
    <xf numFmtId="0" fontId="14" fillId="0" borderId="0" xfId="40" applyFont="1"/>
    <xf numFmtId="0" fontId="14" fillId="0" borderId="262" xfId="40" applyFont="1" applyBorder="1" applyAlignment="1">
      <alignment horizontal="center" vertical="center"/>
    </xf>
    <xf numFmtId="169" fontId="22" fillId="0" borderId="55" xfId="40" applyNumberFormat="1" applyFont="1" applyBorder="1" applyAlignment="1">
      <alignment vertical="center"/>
    </xf>
    <xf numFmtId="169" fontId="22" fillId="0" borderId="12" xfId="40" applyNumberFormat="1" applyFont="1" applyBorder="1" applyAlignment="1">
      <alignment vertical="center"/>
    </xf>
    <xf numFmtId="0" fontId="14" fillId="0" borderId="0" xfId="40" applyFont="1" applyAlignment="1">
      <alignment horizontal="center" vertical="top"/>
    </xf>
    <xf numFmtId="169" fontId="14" fillId="0" borderId="0" xfId="40" applyNumberFormat="1" applyFont="1" applyAlignment="1">
      <alignment horizontal="right" vertical="top"/>
    </xf>
    <xf numFmtId="0" fontId="15" fillId="0" borderId="0" xfId="40" applyFont="1" applyAlignment="1">
      <alignment vertical="center"/>
    </xf>
    <xf numFmtId="0" fontId="15" fillId="0" borderId="0" xfId="40" quotePrefix="1" applyFont="1" applyAlignment="1">
      <alignment vertical="center"/>
    </xf>
    <xf numFmtId="0" fontId="1" fillId="0" borderId="0" xfId="40"/>
    <xf numFmtId="169" fontId="22" fillId="0" borderId="266" xfId="40" applyNumberFormat="1" applyFont="1" applyBorder="1" applyAlignment="1">
      <alignment vertical="center"/>
    </xf>
    <xf numFmtId="0" fontId="14" fillId="0" borderId="0" xfId="40" applyFont="1" applyAlignment="1">
      <alignment horizontal="center"/>
    </xf>
    <xf numFmtId="169" fontId="14" fillId="0" borderId="0" xfId="40" applyNumberFormat="1" applyFont="1" applyAlignment="1">
      <alignment vertical="center"/>
    </xf>
    <xf numFmtId="0" fontId="1" fillId="0" borderId="0" xfId="40" applyAlignment="1">
      <alignment vertical="center"/>
    </xf>
    <xf numFmtId="0" fontId="15" fillId="0" borderId="0" xfId="40" applyFont="1" applyAlignment="1">
      <alignment vertical="top"/>
    </xf>
    <xf numFmtId="0" fontId="40" fillId="19" borderId="256" xfId="38" applyFont="1" applyFill="1" applyBorder="1" applyAlignment="1">
      <alignment horizontal="left"/>
    </xf>
    <xf numFmtId="0" fontId="29" fillId="19" borderId="257" xfId="38" applyFont="1" applyFill="1" applyBorder="1" applyAlignment="1">
      <alignment horizontal="center" vertical="center" wrapText="1"/>
    </xf>
    <xf numFmtId="0" fontId="29" fillId="19" borderId="258" xfId="38" applyFont="1" applyFill="1" applyBorder="1" applyAlignment="1">
      <alignment horizontal="center" vertical="center" wrapText="1"/>
    </xf>
    <xf numFmtId="0" fontId="28" fillId="0" borderId="16" xfId="17" applyFont="1" applyBorder="1" applyAlignment="1">
      <alignment horizontal="center" vertical="center" wrapText="1"/>
    </xf>
    <xf numFmtId="0" fontId="28" fillId="0" borderId="17" xfId="17" applyFont="1" applyBorder="1" applyAlignment="1">
      <alignment horizontal="center" vertical="center"/>
    </xf>
    <xf numFmtId="0" fontId="28" fillId="0" borderId="18" xfId="17" applyFont="1" applyBorder="1" applyAlignment="1">
      <alignment horizontal="center" vertical="center"/>
    </xf>
    <xf numFmtId="0" fontId="68" fillId="12" borderId="205" xfId="17" applyFont="1" applyFill="1" applyBorder="1" applyAlignment="1">
      <alignment horizontal="center" vertical="center"/>
    </xf>
    <xf numFmtId="0" fontId="68" fillId="12" borderId="203" xfId="17" applyFont="1" applyFill="1" applyBorder="1" applyAlignment="1">
      <alignment horizontal="center" vertical="center"/>
    </xf>
    <xf numFmtId="0" fontId="68" fillId="12" borderId="204" xfId="17" applyFont="1" applyFill="1" applyBorder="1" applyAlignment="1">
      <alignment horizontal="center" vertical="center"/>
    </xf>
    <xf numFmtId="0" fontId="68" fillId="12" borderId="206" xfId="17" applyFont="1" applyFill="1" applyBorder="1" applyAlignment="1">
      <alignment horizontal="center" vertical="center"/>
    </xf>
    <xf numFmtId="0" fontId="68" fillId="12" borderId="207" xfId="17" applyFont="1" applyFill="1" applyBorder="1" applyAlignment="1">
      <alignment horizontal="center" vertical="center"/>
    </xf>
    <xf numFmtId="0" fontId="68" fillId="12" borderId="208" xfId="17" applyFont="1" applyFill="1" applyBorder="1" applyAlignment="1">
      <alignment horizontal="center" vertical="center"/>
    </xf>
    <xf numFmtId="0" fontId="15" fillId="0" borderId="0" xfId="33" applyFont="1" applyAlignment="1">
      <alignment horizontal="left" vertical="center" wrapText="1"/>
    </xf>
    <xf numFmtId="0" fontId="33" fillId="2" borderId="0" xfId="2" applyFont="1" applyFill="1" applyAlignment="1">
      <alignment horizontal="center" vertical="center"/>
    </xf>
    <xf numFmtId="0" fontId="31" fillId="4" borderId="0" xfId="2" applyFont="1" applyFill="1" applyAlignment="1">
      <alignment horizontal="center" vertical="center"/>
    </xf>
    <xf numFmtId="0" fontId="22" fillId="0" borderId="0" xfId="0" applyFont="1" applyAlignment="1">
      <alignment horizontal="left" vertical="top"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8" fillId="0" borderId="0" xfId="2" applyAlignment="1">
      <alignment horizontal="left" vertical="top" wrapText="1"/>
    </xf>
    <xf numFmtId="0" fontId="1" fillId="0" borderId="0" xfId="2" applyFont="1" applyAlignment="1">
      <alignment horizontal="left" vertical="top" wrapText="1"/>
    </xf>
    <xf numFmtId="0" fontId="6" fillId="0" borderId="0" xfId="2" applyFont="1" applyAlignment="1">
      <alignment horizontal="left" vertical="top" wrapText="1"/>
    </xf>
    <xf numFmtId="0" fontId="22" fillId="0" borderId="0" xfId="0" quotePrefix="1" applyFont="1" applyAlignment="1">
      <alignment horizontal="left" vertical="top" wrapText="1"/>
    </xf>
    <xf numFmtId="0" fontId="18" fillId="0" borderId="0" xfId="38" applyFont="1" applyAlignment="1">
      <alignment horizontal="left" vertical="center" wrapText="1"/>
    </xf>
    <xf numFmtId="0" fontId="28" fillId="0" borderId="253" xfId="38" applyFont="1" applyBorder="1" applyAlignment="1">
      <alignment horizontal="center" vertical="center"/>
    </xf>
    <xf numFmtId="0" fontId="28" fillId="0" borderId="254" xfId="38" applyFont="1" applyBorder="1" applyAlignment="1">
      <alignment horizontal="center" vertical="center"/>
    </xf>
    <xf numFmtId="0" fontId="28" fillId="0" borderId="255" xfId="38" applyFont="1" applyBorder="1" applyAlignment="1">
      <alignment horizontal="center" vertical="center"/>
    </xf>
    <xf numFmtId="0" fontId="18" fillId="0" borderId="0" xfId="38" applyFont="1" applyAlignment="1">
      <alignment horizontal="left" vertical="center"/>
    </xf>
    <xf numFmtId="0" fontId="15" fillId="0" borderId="0" xfId="38" applyFont="1" applyAlignment="1">
      <alignment horizontal="left" vertical="center" wrapText="1"/>
    </xf>
    <xf numFmtId="0" fontId="27" fillId="0" borderId="24" xfId="2" applyFont="1" applyBorder="1" applyAlignment="1">
      <alignment horizontal="center" vertical="center" wrapText="1"/>
    </xf>
    <xf numFmtId="0" fontId="27" fillId="0" borderId="25" xfId="2" applyFont="1" applyBorder="1" applyAlignment="1">
      <alignment horizontal="center" vertical="center"/>
    </xf>
    <xf numFmtId="0" fontId="27" fillId="0" borderId="26" xfId="2" applyFont="1" applyBorder="1" applyAlignment="1">
      <alignment horizontal="center" vertical="center"/>
    </xf>
    <xf numFmtId="0" fontId="24" fillId="0" borderId="24" xfId="2" applyFont="1" applyBorder="1" applyAlignment="1">
      <alignment horizontal="center" vertical="center" wrapText="1"/>
    </xf>
    <xf numFmtId="0" fontId="24" fillId="0" borderId="25" xfId="2" applyFont="1" applyBorder="1" applyAlignment="1">
      <alignment horizontal="center" vertical="center"/>
    </xf>
    <xf numFmtId="0" fontId="24" fillId="0" borderId="26" xfId="2" applyFont="1" applyBorder="1" applyAlignment="1">
      <alignment horizontal="center" vertical="center"/>
    </xf>
    <xf numFmtId="0" fontId="18" fillId="0" borderId="0" xfId="2" quotePrefix="1" applyFont="1" applyAlignment="1">
      <alignment vertical="center" wrapText="1"/>
    </xf>
    <xf numFmtId="0" fontId="18" fillId="0" borderId="0" xfId="2" applyFont="1" applyAlignment="1">
      <alignment vertical="center" wrapText="1"/>
    </xf>
    <xf numFmtId="0" fontId="15" fillId="0" borderId="0" xfId="2" applyFont="1" applyAlignment="1">
      <alignment horizontal="left" vertical="center" wrapText="1"/>
    </xf>
    <xf numFmtId="0" fontId="14" fillId="0" borderId="0" xfId="2" applyFont="1" applyAlignment="1">
      <alignment horizontal="center" vertical="center" wrapText="1"/>
    </xf>
    <xf numFmtId="0" fontId="11" fillId="0" borderId="0" xfId="2" applyFont="1" applyAlignment="1">
      <alignment horizontal="left" vertical="center" wrapText="1"/>
    </xf>
    <xf numFmtId="0" fontId="24" fillId="0" borderId="0" xfId="2" applyFont="1" applyAlignment="1">
      <alignment horizontal="center" vertical="center" wrapText="1"/>
    </xf>
    <xf numFmtId="0" fontId="24" fillId="0" borderId="0" xfId="2" applyFont="1" applyAlignment="1">
      <alignment horizontal="center" vertical="center"/>
    </xf>
    <xf numFmtId="0" fontId="29" fillId="2" borderId="94" xfId="2" applyFont="1" applyFill="1" applyBorder="1" applyAlignment="1">
      <alignment horizontal="center" vertical="center" wrapText="1"/>
    </xf>
    <xf numFmtId="0" fontId="29" fillId="2" borderId="99" xfId="2" applyFont="1" applyFill="1" applyBorder="1" applyAlignment="1">
      <alignment horizontal="center" vertical="center" wrapText="1"/>
    </xf>
    <xf numFmtId="0" fontId="31" fillId="2" borderId="95" xfId="2" applyFont="1" applyFill="1" applyBorder="1" applyAlignment="1">
      <alignment horizontal="center" vertical="center" wrapText="1"/>
    </xf>
    <xf numFmtId="0" fontId="31" fillId="2" borderId="96" xfId="2" applyFont="1" applyFill="1" applyBorder="1" applyAlignment="1">
      <alignment horizontal="center" vertical="center" wrapText="1"/>
    </xf>
    <xf numFmtId="0" fontId="31" fillId="2" borderId="97" xfId="2" applyFont="1" applyFill="1" applyBorder="1" applyAlignment="1">
      <alignment horizontal="center" vertical="center" wrapText="1"/>
    </xf>
    <xf numFmtId="0" fontId="31" fillId="2" borderId="98" xfId="2" applyFont="1" applyFill="1" applyBorder="1" applyAlignment="1">
      <alignment horizontal="center" vertical="center" wrapText="1"/>
    </xf>
    <xf numFmtId="0" fontId="18" fillId="0" borderId="0" xfId="2" quotePrefix="1" applyFont="1" applyAlignment="1">
      <alignment horizontal="left" vertical="center" wrapText="1"/>
    </xf>
    <xf numFmtId="0" fontId="27" fillId="0" borderId="25" xfId="2" applyFont="1" applyBorder="1" applyAlignment="1">
      <alignment horizontal="center" vertical="center" wrapText="1"/>
    </xf>
    <xf numFmtId="0" fontId="27" fillId="0" borderId="26" xfId="2" applyFont="1" applyBorder="1" applyAlignment="1">
      <alignment horizontal="center" vertical="center" wrapText="1"/>
    </xf>
    <xf numFmtId="0" fontId="29" fillId="2" borderId="28" xfId="2" applyFont="1" applyFill="1" applyBorder="1" applyAlignment="1">
      <alignment horizontal="center" vertical="center" wrapText="1"/>
    </xf>
    <xf numFmtId="0" fontId="29" fillId="2" borderId="29" xfId="2" applyFont="1" applyFill="1" applyBorder="1" applyAlignment="1">
      <alignment horizontal="center" vertical="center" wrapText="1"/>
    </xf>
    <xf numFmtId="0" fontId="15" fillId="0" borderId="0" xfId="2" quotePrefix="1" applyFont="1" applyAlignment="1">
      <alignment horizontal="left" vertical="center" wrapText="1"/>
    </xf>
    <xf numFmtId="0" fontId="15" fillId="0" borderId="0" xfId="2" quotePrefix="1" applyFont="1" applyAlignment="1">
      <alignment vertical="center"/>
    </xf>
    <xf numFmtId="0" fontId="15" fillId="0" borderId="0" xfId="2" applyFont="1" applyAlignment="1">
      <alignment vertical="center"/>
    </xf>
    <xf numFmtId="0" fontId="17" fillId="0" borderId="0" xfId="2" applyFont="1" applyAlignment="1">
      <alignment vertical="center"/>
    </xf>
    <xf numFmtId="0" fontId="29" fillId="2" borderId="27" xfId="2" applyFont="1" applyFill="1" applyBorder="1" applyAlignment="1">
      <alignment horizontal="center" vertical="center" wrapText="1"/>
    </xf>
    <xf numFmtId="174" fontId="29" fillId="15" borderId="218" xfId="2" applyNumberFormat="1" applyFont="1" applyFill="1" applyBorder="1" applyAlignment="1">
      <alignment horizontal="left" vertical="center" indent="1"/>
    </xf>
    <xf numFmtId="174" fontId="29" fillId="15" borderId="219" xfId="2" applyNumberFormat="1" applyFont="1" applyFill="1" applyBorder="1" applyAlignment="1">
      <alignment horizontal="left" vertical="center" indent="1"/>
    </xf>
    <xf numFmtId="0" fontId="29" fillId="2" borderId="221" xfId="2" applyFont="1" applyFill="1" applyBorder="1" applyAlignment="1">
      <alignment horizontal="left" vertical="center" wrapText="1" indent="1"/>
    </xf>
    <xf numFmtId="0" fontId="29" fillId="2" borderId="222" xfId="2" applyFont="1" applyFill="1" applyBorder="1" applyAlignment="1">
      <alignment horizontal="left" vertical="center" wrapText="1" indent="1"/>
    </xf>
    <xf numFmtId="174" fontId="29" fillId="14" borderId="215" xfId="2" applyNumberFormat="1" applyFont="1" applyFill="1" applyBorder="1" applyAlignment="1">
      <alignment horizontal="left" vertical="center" indent="1"/>
    </xf>
    <xf numFmtId="174" fontId="29" fillId="14" borderId="216" xfId="2" applyNumberFormat="1" applyFont="1" applyFill="1" applyBorder="1" applyAlignment="1">
      <alignment horizontal="left" vertical="center" indent="1"/>
    </xf>
    <xf numFmtId="9" fontId="29" fillId="15" borderId="83" xfId="2" applyNumberFormat="1" applyFont="1" applyFill="1" applyBorder="1" applyAlignment="1">
      <alignment horizontal="center" vertical="center" wrapText="1"/>
    </xf>
    <xf numFmtId="9" fontId="29" fillId="15" borderId="82" xfId="2" applyNumberFormat="1" applyFont="1" applyFill="1" applyBorder="1" applyAlignment="1">
      <alignment horizontal="center" vertical="center" wrapText="1"/>
    </xf>
    <xf numFmtId="0" fontId="31" fillId="2" borderId="116" xfId="2" applyFont="1" applyFill="1" applyBorder="1" applyAlignment="1">
      <alignment horizontal="center" vertical="center" wrapText="1"/>
    </xf>
    <xf numFmtId="0" fontId="31" fillId="2" borderId="31" xfId="2" applyFont="1" applyFill="1" applyBorder="1" applyAlignment="1">
      <alignment horizontal="center" vertical="center" wrapText="1"/>
    </xf>
    <xf numFmtId="0" fontId="31" fillId="2" borderId="37" xfId="2" applyFont="1" applyFill="1" applyBorder="1" applyAlignment="1">
      <alignment horizontal="center" vertical="center" wrapText="1"/>
    </xf>
    <xf numFmtId="0" fontId="31" fillId="2" borderId="209" xfId="2" applyFont="1" applyFill="1" applyBorder="1" applyAlignment="1">
      <alignment horizontal="center" vertical="center" wrapText="1"/>
    </xf>
    <xf numFmtId="0" fontId="31" fillId="2" borderId="2" xfId="2" applyFont="1" applyFill="1" applyBorder="1" applyAlignment="1">
      <alignment horizontal="center" vertical="center" wrapText="1"/>
    </xf>
    <xf numFmtId="0" fontId="31" fillId="2" borderId="114" xfId="2" applyFont="1" applyFill="1" applyBorder="1" applyAlignment="1">
      <alignment horizontal="center" vertical="center" wrapText="1"/>
    </xf>
    <xf numFmtId="0" fontId="31" fillId="2" borderId="40" xfId="2" applyFont="1" applyFill="1" applyBorder="1" applyAlignment="1">
      <alignment horizontal="center" vertical="center" wrapText="1"/>
    </xf>
    <xf numFmtId="0" fontId="31" fillId="2" borderId="32" xfId="2" applyFont="1" applyFill="1" applyBorder="1" applyAlignment="1">
      <alignment horizontal="center" vertical="center" wrapText="1"/>
    </xf>
    <xf numFmtId="0" fontId="31" fillId="2" borderId="41" xfId="2" applyFont="1" applyFill="1" applyBorder="1" applyAlignment="1">
      <alignment horizontal="center" vertical="center" wrapText="1"/>
    </xf>
    <xf numFmtId="0" fontId="31" fillId="2" borderId="225" xfId="2" applyFont="1" applyFill="1" applyBorder="1" applyAlignment="1">
      <alignment horizontal="center" vertical="center"/>
    </xf>
    <xf numFmtId="0" fontId="31" fillId="2" borderId="25" xfId="2" applyFont="1" applyFill="1" applyBorder="1" applyAlignment="1">
      <alignment horizontal="center" vertical="center"/>
    </xf>
    <xf numFmtId="0" fontId="31" fillId="2" borderId="168" xfId="2" applyFont="1" applyFill="1" applyBorder="1" applyAlignment="1">
      <alignment horizontal="center" vertical="center"/>
    </xf>
    <xf numFmtId="0" fontId="31" fillId="2" borderId="209" xfId="2" applyFont="1" applyFill="1" applyBorder="1" applyAlignment="1">
      <alignment horizontal="center" vertical="center"/>
    </xf>
    <xf numFmtId="0" fontId="31" fillId="2" borderId="2" xfId="2" applyFont="1" applyFill="1" applyBorder="1" applyAlignment="1">
      <alignment horizontal="center" vertical="center"/>
    </xf>
    <xf numFmtId="0" fontId="31" fillId="2" borderId="226" xfId="2" applyFont="1" applyFill="1" applyBorder="1" applyAlignment="1">
      <alignment horizontal="center" vertical="center"/>
    </xf>
    <xf numFmtId="0" fontId="24" fillId="0" borderId="43" xfId="2" applyFont="1" applyBorder="1" applyAlignment="1">
      <alignment horizontal="center" vertical="center" wrapText="1"/>
    </xf>
    <xf numFmtId="0" fontId="8" fillId="0" borderId="44" xfId="2" applyBorder="1" applyAlignment="1">
      <alignment horizontal="center" vertical="center"/>
    </xf>
    <xf numFmtId="0" fontId="8" fillId="0" borderId="45" xfId="2" applyBorder="1" applyAlignment="1">
      <alignment horizontal="center" vertical="center"/>
    </xf>
    <xf numFmtId="0" fontId="29" fillId="2" borderId="210" xfId="2" applyFont="1" applyFill="1" applyBorder="1" applyAlignment="1">
      <alignment horizontal="center" vertical="center" wrapText="1"/>
    </xf>
    <xf numFmtId="0" fontId="29" fillId="2" borderId="211" xfId="2" applyFont="1" applyFill="1" applyBorder="1" applyAlignment="1">
      <alignment horizontal="center" vertical="center" wrapText="1"/>
    </xf>
    <xf numFmtId="0" fontId="29" fillId="2" borderId="212" xfId="2" applyFont="1" applyFill="1" applyBorder="1" applyAlignment="1">
      <alignment horizontal="center" vertical="center" wrapText="1"/>
    </xf>
    <xf numFmtId="9" fontId="29" fillId="15" borderId="224" xfId="2" applyNumberFormat="1" applyFont="1" applyFill="1" applyBorder="1" applyAlignment="1">
      <alignment horizontal="center" vertical="center" wrapText="1"/>
    </xf>
    <xf numFmtId="9" fontId="31" fillId="2" borderId="213" xfId="2" applyNumberFormat="1" applyFont="1" applyFill="1" applyBorder="1" applyAlignment="1">
      <alignment horizontal="center" vertical="center"/>
    </xf>
    <xf numFmtId="9" fontId="31" fillId="2" borderId="167" xfId="2" applyNumberFormat="1" applyFont="1" applyFill="1" applyBorder="1" applyAlignment="1">
      <alignment horizontal="center" vertical="center"/>
    </xf>
    <xf numFmtId="0" fontId="15" fillId="0" borderId="0" xfId="2" quotePrefix="1" applyFont="1" applyAlignment="1">
      <alignment horizontal="left" vertical="center"/>
    </xf>
    <xf numFmtId="0" fontId="29" fillId="2" borderId="214" xfId="2" applyFont="1" applyFill="1" applyBorder="1" applyAlignment="1">
      <alignment horizontal="center" vertical="center" wrapText="1"/>
    </xf>
    <xf numFmtId="0" fontId="29" fillId="2" borderId="34" xfId="2" applyFont="1" applyFill="1" applyBorder="1" applyAlignment="1">
      <alignment horizontal="center" vertical="center" wrapText="1"/>
    </xf>
    <xf numFmtId="9" fontId="31" fillId="2" borderId="118" xfId="2" applyNumberFormat="1" applyFont="1" applyFill="1" applyBorder="1" applyAlignment="1">
      <alignment horizontal="center" vertical="center" wrapText="1"/>
    </xf>
    <xf numFmtId="9" fontId="31" fillId="2" borderId="4" xfId="2" applyNumberFormat="1" applyFont="1" applyFill="1" applyBorder="1" applyAlignment="1">
      <alignment horizontal="center" vertical="center" wrapText="1"/>
    </xf>
    <xf numFmtId="9" fontId="31" fillId="2" borderId="138" xfId="2" applyNumberFormat="1" applyFont="1" applyFill="1" applyBorder="1" applyAlignment="1">
      <alignment horizontal="center" vertical="center" wrapText="1"/>
    </xf>
    <xf numFmtId="9" fontId="31" fillId="2" borderId="209" xfId="2" applyNumberFormat="1" applyFont="1" applyFill="1" applyBorder="1" applyAlignment="1">
      <alignment horizontal="center" vertical="center" wrapText="1"/>
    </xf>
    <xf numFmtId="9" fontId="31" fillId="2" borderId="2" xfId="2" applyNumberFormat="1" applyFont="1" applyFill="1" applyBorder="1" applyAlignment="1">
      <alignment horizontal="center" vertical="center" wrapText="1"/>
    </xf>
    <xf numFmtId="9" fontId="31" fillId="2" borderId="114" xfId="2" applyNumberFormat="1" applyFont="1" applyFill="1" applyBorder="1" applyAlignment="1">
      <alignment horizontal="center" vertical="center" wrapText="1"/>
    </xf>
    <xf numFmtId="0" fontId="8" fillId="0" borderId="25" xfId="2" applyBorder="1" applyAlignment="1">
      <alignment horizontal="center" vertical="center"/>
    </xf>
    <xf numFmtId="0" fontId="8" fillId="0" borderId="26" xfId="2" applyBorder="1" applyAlignment="1">
      <alignment horizontal="center" vertical="center"/>
    </xf>
    <xf numFmtId="9" fontId="29" fillId="15" borderId="4" xfId="2" applyNumberFormat="1" applyFont="1" applyFill="1" applyBorder="1" applyAlignment="1">
      <alignment horizontal="center" vertical="center" wrapText="1"/>
    </xf>
    <xf numFmtId="9" fontId="29" fillId="15" borderId="119" xfId="2" applyNumberFormat="1" applyFont="1" applyFill="1" applyBorder="1" applyAlignment="1">
      <alignment horizontal="center" vertical="center" wrapText="1"/>
    </xf>
    <xf numFmtId="0" fontId="31" fillId="2" borderId="40" xfId="2" applyFont="1" applyFill="1" applyBorder="1" applyAlignment="1">
      <alignment horizontal="center" vertical="center"/>
    </xf>
    <xf numFmtId="0" fontId="31" fillId="2" borderId="32" xfId="2" applyFont="1" applyFill="1" applyBorder="1" applyAlignment="1">
      <alignment horizontal="center" vertical="center"/>
    </xf>
    <xf numFmtId="0" fontId="31" fillId="2" borderId="41" xfId="2" applyFont="1" applyFill="1" applyBorder="1" applyAlignment="1">
      <alignment horizontal="center" vertical="center"/>
    </xf>
    <xf numFmtId="0" fontId="29" fillId="2" borderId="40" xfId="2" applyFont="1" applyFill="1" applyBorder="1" applyAlignment="1">
      <alignment horizontal="center" vertical="center" wrapText="1"/>
    </xf>
    <xf numFmtId="0" fontId="29" fillId="2" borderId="32" xfId="2" applyFont="1" applyFill="1" applyBorder="1" applyAlignment="1">
      <alignment horizontal="center" vertical="center" wrapText="1"/>
    </xf>
    <xf numFmtId="0" fontId="29" fillId="2" borderId="33" xfId="2" applyFont="1" applyFill="1" applyBorder="1" applyAlignment="1">
      <alignment horizontal="center" vertical="center" wrapText="1"/>
    </xf>
    <xf numFmtId="0" fontId="28" fillId="0" borderId="24" xfId="2" applyFont="1" applyBorder="1" applyAlignment="1">
      <alignment horizontal="center" vertical="center" wrapText="1"/>
    </xf>
    <xf numFmtId="0" fontId="32" fillId="0" borderId="25" xfId="2" applyFont="1" applyBorder="1" applyAlignment="1">
      <alignment horizontal="center" vertical="center"/>
    </xf>
    <xf numFmtId="0" fontId="32" fillId="0" borderId="26" xfId="2" applyFont="1" applyBorder="1" applyAlignment="1">
      <alignment horizontal="center" vertical="center"/>
    </xf>
    <xf numFmtId="1" fontId="29" fillId="15" borderId="82" xfId="2" applyNumberFormat="1" applyFont="1" applyFill="1" applyBorder="1" applyAlignment="1">
      <alignment horizontal="center" vertical="center" wrapText="1"/>
    </xf>
    <xf numFmtId="1" fontId="29" fillId="15" borderId="122" xfId="2" applyNumberFormat="1" applyFont="1" applyFill="1" applyBorder="1" applyAlignment="1">
      <alignment horizontal="center" vertical="center" wrapText="1"/>
    </xf>
    <xf numFmtId="1" fontId="29" fillId="15" borderId="122" xfId="2" applyNumberFormat="1" applyFont="1" applyFill="1" applyBorder="1" applyAlignment="1">
      <alignment horizontal="center" vertical="center"/>
    </xf>
    <xf numFmtId="9" fontId="31" fillId="2" borderId="32" xfId="2" applyNumberFormat="1" applyFont="1" applyFill="1" applyBorder="1" applyAlignment="1">
      <alignment horizontal="center" vertical="center"/>
    </xf>
    <xf numFmtId="9" fontId="29" fillId="2" borderId="115" xfId="2" applyNumberFormat="1" applyFont="1" applyFill="1" applyBorder="1" applyAlignment="1">
      <alignment horizontal="center" vertical="center" wrapText="1"/>
    </xf>
    <xf numFmtId="9" fontId="29" fillId="2" borderId="35" xfId="2" applyNumberFormat="1" applyFont="1" applyFill="1" applyBorder="1" applyAlignment="1">
      <alignment horizontal="center" vertical="center" wrapText="1"/>
    </xf>
    <xf numFmtId="0" fontId="29" fillId="2" borderId="136" xfId="2" applyFont="1" applyFill="1" applyBorder="1" applyAlignment="1">
      <alignment horizontal="center" vertical="center" wrapText="1"/>
    </xf>
    <xf numFmtId="0" fontId="29" fillId="2" borderId="137" xfId="2" applyFont="1" applyFill="1" applyBorder="1" applyAlignment="1">
      <alignment horizontal="center" vertical="center" wrapText="1"/>
    </xf>
    <xf numFmtId="9" fontId="31" fillId="2" borderId="40" xfId="2" applyNumberFormat="1" applyFont="1" applyFill="1" applyBorder="1" applyAlignment="1">
      <alignment horizontal="center" vertical="center" wrapText="1"/>
    </xf>
    <xf numFmtId="9" fontId="31" fillId="2" borderId="32" xfId="2" applyNumberFormat="1" applyFont="1" applyFill="1" applyBorder="1" applyAlignment="1">
      <alignment horizontal="center" vertical="center" wrapText="1"/>
    </xf>
    <xf numFmtId="9" fontId="31" fillId="2" borderId="33" xfId="2" applyNumberFormat="1" applyFont="1" applyFill="1" applyBorder="1" applyAlignment="1">
      <alignment horizontal="center" vertical="center" wrapText="1"/>
    </xf>
    <xf numFmtId="9" fontId="29" fillId="2" borderId="117" xfId="2" applyNumberFormat="1" applyFont="1" applyFill="1" applyBorder="1" applyAlignment="1">
      <alignment horizontal="center" vertical="center" wrapText="1"/>
    </xf>
    <xf numFmtId="9" fontId="29" fillId="2" borderId="38" xfId="2" applyNumberFormat="1" applyFont="1" applyFill="1" applyBorder="1" applyAlignment="1">
      <alignment horizontal="center" vertical="center" wrapText="1"/>
    </xf>
    <xf numFmtId="9" fontId="29" fillId="2" borderId="119" xfId="2" applyNumberFormat="1" applyFont="1" applyFill="1" applyBorder="1" applyAlignment="1">
      <alignment horizontal="center" vertical="center" wrapText="1"/>
    </xf>
    <xf numFmtId="9" fontId="29" fillId="2" borderId="39" xfId="2" applyNumberFormat="1" applyFont="1" applyFill="1" applyBorder="1" applyAlignment="1">
      <alignment horizontal="center" vertical="center" wrapText="1"/>
    </xf>
    <xf numFmtId="9" fontId="29" fillId="2" borderId="0" xfId="2" applyNumberFormat="1" applyFont="1" applyFill="1" applyAlignment="1">
      <alignment horizontal="center" vertical="center" wrapText="1"/>
    </xf>
    <xf numFmtId="9" fontId="29" fillId="2" borderId="8" xfId="2" applyNumberFormat="1" applyFont="1" applyFill="1" applyBorder="1" applyAlignment="1">
      <alignment horizontal="center" vertical="center" wrapText="1"/>
    </xf>
    <xf numFmtId="0" fontId="22" fillId="0" borderId="25" xfId="2" applyFont="1" applyBorder="1" applyAlignment="1">
      <alignment horizontal="center" vertical="center"/>
    </xf>
    <xf numFmtId="0" fontId="22" fillId="0" borderId="26" xfId="2" applyFont="1" applyBorder="1" applyAlignment="1">
      <alignment horizontal="center" vertical="center"/>
    </xf>
    <xf numFmtId="0" fontId="29" fillId="2" borderId="118" xfId="2" applyFont="1" applyFill="1" applyBorder="1" applyAlignment="1">
      <alignment horizontal="center" vertical="center" wrapText="1"/>
    </xf>
    <xf numFmtId="0" fontId="29" fillId="2" borderId="38" xfId="2" applyFont="1" applyFill="1" applyBorder="1" applyAlignment="1">
      <alignment horizontal="center" vertical="center" wrapText="1"/>
    </xf>
    <xf numFmtId="0" fontId="29" fillId="2" borderId="119" xfId="2" applyFont="1" applyFill="1" applyBorder="1" applyAlignment="1">
      <alignment horizontal="center" vertical="center" wrapText="1"/>
    </xf>
    <xf numFmtId="0" fontId="29" fillId="2" borderId="39" xfId="2" applyFont="1" applyFill="1" applyBorder="1" applyAlignment="1">
      <alignment horizontal="center" vertical="center" wrapText="1"/>
    </xf>
    <xf numFmtId="0" fontId="29" fillId="2" borderId="138" xfId="2" applyFont="1" applyFill="1" applyBorder="1" applyAlignment="1">
      <alignment horizontal="center" vertical="center" wrapText="1"/>
    </xf>
    <xf numFmtId="0" fontId="29" fillId="2" borderId="35" xfId="2" applyFont="1" applyFill="1" applyBorder="1" applyAlignment="1">
      <alignment horizontal="center" vertical="center" wrapText="1"/>
    </xf>
    <xf numFmtId="0" fontId="31" fillId="2" borderId="33" xfId="2" applyFont="1" applyFill="1" applyBorder="1" applyAlignment="1">
      <alignment horizontal="center" vertical="center" wrapText="1"/>
    </xf>
    <xf numFmtId="0" fontId="29" fillId="15" borderId="228" xfId="2" applyFont="1" applyFill="1" applyBorder="1" applyAlignment="1">
      <alignment horizontal="center" vertical="center" wrapText="1"/>
    </xf>
    <xf numFmtId="0" fontId="29" fillId="15" borderId="82" xfId="2" applyFont="1" applyFill="1" applyBorder="1" applyAlignment="1">
      <alignment horizontal="center" vertical="center" wrapText="1"/>
    </xf>
    <xf numFmtId="0" fontId="29" fillId="15" borderId="83" xfId="2" applyFont="1" applyFill="1" applyBorder="1" applyAlignment="1">
      <alignment horizontal="center" vertical="center" wrapText="1"/>
    </xf>
    <xf numFmtId="0" fontId="31" fillId="2" borderId="227" xfId="2" applyFont="1" applyFill="1" applyBorder="1" applyAlignment="1">
      <alignment horizontal="center" vertical="center" wrapText="1"/>
    </xf>
    <xf numFmtId="9" fontId="29" fillId="15" borderId="83" xfId="2" applyNumberFormat="1" applyFont="1" applyFill="1" applyBorder="1" applyAlignment="1">
      <alignment horizontal="center" vertical="center"/>
    </xf>
    <xf numFmtId="9" fontId="29" fillId="15" borderId="82" xfId="2" applyNumberFormat="1" applyFont="1" applyFill="1" applyBorder="1" applyAlignment="1">
      <alignment horizontal="center" vertical="center"/>
    </xf>
    <xf numFmtId="9" fontId="29" fillId="2" borderId="118" xfId="2" applyNumberFormat="1" applyFont="1" applyFill="1" applyBorder="1" applyAlignment="1">
      <alignment horizontal="center" vertical="center" wrapText="1"/>
    </xf>
    <xf numFmtId="0" fontId="29" fillId="2" borderId="115" xfId="2" applyFont="1" applyFill="1" applyBorder="1" applyAlignment="1">
      <alignment horizontal="center" vertical="center" wrapText="1"/>
    </xf>
    <xf numFmtId="0" fontId="54" fillId="0" borderId="25" xfId="2" applyFont="1" applyBorder="1" applyAlignment="1">
      <alignment horizontal="center" vertical="center"/>
    </xf>
    <xf numFmtId="0" fontId="54" fillId="0" borderId="26" xfId="2" applyFont="1" applyBorder="1" applyAlignment="1">
      <alignment horizontal="center" vertical="center"/>
    </xf>
    <xf numFmtId="0" fontId="29" fillId="2" borderId="50" xfId="2" applyFont="1" applyFill="1" applyBorder="1" applyAlignment="1">
      <alignment horizontal="center" vertical="center"/>
    </xf>
    <xf numFmtId="0" fontId="32" fillId="2" borderId="50" xfId="2" applyFont="1" applyFill="1" applyBorder="1" applyAlignment="1">
      <alignment horizontal="center" vertical="center"/>
    </xf>
    <xf numFmtId="0" fontId="29" fillId="2" borderId="28" xfId="2" applyFont="1" applyFill="1" applyBorder="1" applyAlignment="1">
      <alignment horizontal="center" vertical="center"/>
    </xf>
    <xf numFmtId="0" fontId="32" fillId="2" borderId="29" xfId="2" applyFont="1" applyFill="1" applyBorder="1" applyAlignment="1">
      <alignment horizontal="center" vertical="center"/>
    </xf>
    <xf numFmtId="0" fontId="15" fillId="0" borderId="0" xfId="2" applyFont="1" applyAlignment="1">
      <alignment horizontal="left" wrapText="1"/>
    </xf>
    <xf numFmtId="0" fontId="31" fillId="2" borderId="30" xfId="2" applyFont="1" applyFill="1" applyBorder="1" applyAlignment="1">
      <alignment horizontal="center" vertical="center" wrapText="1"/>
    </xf>
    <xf numFmtId="0" fontId="35" fillId="2" borderId="34" xfId="2" applyFont="1" applyFill="1" applyBorder="1" applyAlignment="1">
      <alignment horizontal="center"/>
    </xf>
    <xf numFmtId="0" fontId="31" fillId="2" borderId="40" xfId="0" applyFont="1" applyFill="1" applyBorder="1" applyAlignment="1">
      <alignment horizontal="center" vertical="center" wrapText="1"/>
    </xf>
    <xf numFmtId="0" fontId="35" fillId="2" borderId="32" xfId="0" applyFont="1" applyFill="1" applyBorder="1" applyAlignment="1">
      <alignment horizontal="center" vertical="center" wrapText="1"/>
    </xf>
    <xf numFmtId="0" fontId="35" fillId="2" borderId="41" xfId="0" applyFont="1" applyFill="1" applyBorder="1" applyAlignment="1">
      <alignment horizontal="center" vertical="center" wrapText="1"/>
    </xf>
    <xf numFmtId="0" fontId="35" fillId="2" borderId="32" xfId="2" applyFont="1" applyFill="1" applyBorder="1" applyAlignment="1">
      <alignment horizontal="center" vertical="center"/>
    </xf>
    <xf numFmtId="0" fontId="35" fillId="2" borderId="41" xfId="2" applyFont="1" applyFill="1" applyBorder="1" applyAlignment="1">
      <alignment horizontal="center" vertical="center"/>
    </xf>
    <xf numFmtId="0" fontId="29" fillId="2" borderId="92" xfId="2" applyFont="1" applyFill="1" applyBorder="1" applyAlignment="1">
      <alignment horizontal="center" vertical="center" wrapText="1"/>
    </xf>
    <xf numFmtId="0" fontId="29" fillId="2" borderId="93" xfId="2" applyFont="1" applyFill="1" applyBorder="1" applyAlignment="1">
      <alignment horizontal="center" vertical="center" wrapText="1"/>
    </xf>
    <xf numFmtId="0" fontId="29" fillId="2" borderId="47" xfId="2" applyFont="1" applyFill="1" applyBorder="1" applyAlignment="1">
      <alignment horizontal="center" vertical="center" wrapText="1"/>
    </xf>
    <xf numFmtId="0" fontId="32" fillId="2" borderId="48" xfId="2" applyFont="1" applyFill="1" applyBorder="1" applyAlignment="1">
      <alignment horizontal="center" vertical="center"/>
    </xf>
    <xf numFmtId="0" fontId="29" fillId="2" borderId="48" xfId="2" applyFont="1" applyFill="1" applyBorder="1" applyAlignment="1">
      <alignment horizontal="center" vertical="center" wrapText="1"/>
    </xf>
    <xf numFmtId="0" fontId="15" fillId="0" borderId="0" xfId="2" applyFont="1" applyAlignment="1">
      <alignment horizontal="left" vertical="top" wrapText="1"/>
    </xf>
    <xf numFmtId="0" fontId="15" fillId="0" borderId="0" xfId="2" quotePrefix="1" applyFont="1" applyAlignment="1">
      <alignment vertical="center" wrapText="1"/>
    </xf>
    <xf numFmtId="0" fontId="20" fillId="0" borderId="0" xfId="2" applyFont="1" applyAlignment="1">
      <alignment vertical="center"/>
    </xf>
    <xf numFmtId="0" fontId="22" fillId="0" borderId="25" xfId="2" applyFont="1" applyBorder="1" applyAlignment="1">
      <alignment horizontal="center" vertical="center" wrapText="1"/>
    </xf>
    <xf numFmtId="0" fontId="22" fillId="0" borderId="26" xfId="2" applyFont="1" applyBorder="1" applyAlignment="1">
      <alignment horizontal="center" vertical="center" wrapText="1"/>
    </xf>
    <xf numFmtId="0" fontId="29" fillId="2" borderId="50" xfId="0" applyFont="1" applyFill="1" applyBorder="1" applyAlignment="1">
      <alignment horizontal="center" vertical="center" wrapText="1"/>
    </xf>
    <xf numFmtId="0" fontId="32" fillId="2" borderId="50" xfId="0" applyFont="1" applyFill="1" applyBorder="1" applyAlignment="1">
      <alignment horizontal="center" vertical="center" wrapText="1"/>
    </xf>
    <xf numFmtId="0" fontId="31" fillId="2" borderId="30" xfId="2" applyFont="1" applyFill="1" applyBorder="1" applyAlignment="1">
      <alignment horizontal="center" vertical="center"/>
    </xf>
    <xf numFmtId="0" fontId="35" fillId="2" borderId="197" xfId="2" applyFont="1" applyFill="1" applyBorder="1" applyAlignment="1">
      <alignment horizontal="center" vertical="center"/>
    </xf>
    <xf numFmtId="0" fontId="31" fillId="2" borderId="88" xfId="2" applyFont="1" applyFill="1" applyBorder="1" applyAlignment="1">
      <alignment horizontal="center" vertical="center"/>
    </xf>
    <xf numFmtId="0" fontId="35" fillId="2" borderId="88" xfId="2" applyFont="1" applyFill="1" applyBorder="1" applyAlignment="1">
      <alignment horizontal="center" vertical="center"/>
    </xf>
    <xf numFmtId="0" fontId="35" fillId="2" borderId="33" xfId="2" applyFont="1" applyFill="1" applyBorder="1" applyAlignment="1">
      <alignment horizontal="center" vertical="center"/>
    </xf>
    <xf numFmtId="0" fontId="29" fillId="2" borderId="198" xfId="2" applyFont="1" applyFill="1" applyBorder="1" applyAlignment="1">
      <alignment horizontal="center" vertical="center" wrapText="1"/>
    </xf>
    <xf numFmtId="0" fontId="32" fillId="2" borderId="199" xfId="2" applyFont="1" applyFill="1" applyBorder="1" applyAlignment="1">
      <alignment horizontal="center" vertical="center"/>
    </xf>
    <xf numFmtId="0" fontId="29" fillId="2" borderId="199" xfId="2" applyFont="1" applyFill="1" applyBorder="1" applyAlignment="1">
      <alignment horizontal="center" vertical="center" wrapText="1"/>
    </xf>
    <xf numFmtId="0" fontId="29" fillId="2" borderId="40" xfId="0" applyFont="1" applyFill="1" applyBorder="1" applyAlignment="1">
      <alignment horizontal="center" vertical="center"/>
    </xf>
    <xf numFmtId="0" fontId="29" fillId="2" borderId="32" xfId="0" applyFont="1" applyFill="1" applyBorder="1" applyAlignment="1">
      <alignment horizontal="center" vertical="center"/>
    </xf>
    <xf numFmtId="0" fontId="32" fillId="2" borderId="41" xfId="0" applyFont="1" applyFill="1" applyBorder="1" applyAlignment="1">
      <alignment horizontal="center" vertical="center"/>
    </xf>
    <xf numFmtId="0" fontId="32" fillId="2" borderId="238" xfId="0" applyFont="1" applyFill="1" applyBorder="1" applyAlignment="1">
      <alignment horizontal="center" vertical="center"/>
    </xf>
    <xf numFmtId="0" fontId="29" fillId="2" borderId="62" xfId="0" applyFont="1" applyFill="1" applyBorder="1" applyAlignment="1">
      <alignment horizontal="center" vertical="center"/>
    </xf>
    <xf numFmtId="0" fontId="29" fillId="2" borderId="64" xfId="0" applyFont="1" applyFill="1" applyBorder="1" applyAlignment="1">
      <alignment horizontal="center" vertical="center"/>
    </xf>
    <xf numFmtId="0" fontId="29" fillId="2" borderId="63" xfId="0" applyFont="1" applyFill="1" applyBorder="1" applyAlignment="1">
      <alignment horizontal="center" vertical="center"/>
    </xf>
    <xf numFmtId="0" fontId="29" fillId="2" borderId="239" xfId="0" applyFont="1" applyFill="1" applyBorder="1" applyAlignment="1">
      <alignment horizontal="center" vertical="center"/>
    </xf>
    <xf numFmtId="0" fontId="29" fillId="2" borderId="105" xfId="0" applyFont="1" applyFill="1" applyBorder="1" applyAlignment="1">
      <alignment horizontal="center" vertical="center" wrapText="1"/>
    </xf>
    <xf numFmtId="0" fontId="32" fillId="2" borderId="106" xfId="0" applyFont="1" applyFill="1" applyBorder="1" applyAlignment="1">
      <alignment horizontal="center" vertical="center" wrapText="1"/>
    </xf>
    <xf numFmtId="0" fontId="29" fillId="2" borderId="105" xfId="2" applyFont="1" applyFill="1" applyBorder="1" applyAlignment="1">
      <alignment horizontal="center" vertical="center" wrapText="1"/>
    </xf>
    <xf numFmtId="0" fontId="32" fillId="2" borderId="106" xfId="2" applyFont="1" applyFill="1" applyBorder="1" applyAlignment="1">
      <alignment horizontal="center" vertical="center" wrapText="1"/>
    </xf>
    <xf numFmtId="0" fontId="15" fillId="0" borderId="0" xfId="0" quotePrefix="1" applyFont="1" applyAlignment="1">
      <alignment horizontal="left" vertical="center" wrapText="1"/>
    </xf>
    <xf numFmtId="0" fontId="24" fillId="0" borderId="24" xfId="40" applyFont="1" applyBorder="1" applyAlignment="1">
      <alignment horizontal="center" vertical="center" wrapText="1"/>
    </xf>
    <xf numFmtId="0" fontId="89" fillId="0" borderId="25" xfId="40" applyFont="1" applyBorder="1" applyAlignment="1">
      <alignment horizontal="center" vertical="center"/>
    </xf>
    <xf numFmtId="0" fontId="89" fillId="0" borderId="26" xfId="40" applyFont="1" applyBorder="1" applyAlignment="1">
      <alignment horizontal="center" vertical="center"/>
    </xf>
    <xf numFmtId="0" fontId="24" fillId="0" borderId="263" xfId="40" applyFont="1" applyBorder="1" applyAlignment="1">
      <alignment horizontal="center" vertical="center" wrapText="1"/>
    </xf>
    <xf numFmtId="0" fontId="1" fillId="0" borderId="264" xfId="40" applyBorder="1" applyAlignment="1">
      <alignment horizontal="center" vertical="center"/>
    </xf>
    <xf numFmtId="0" fontId="1" fillId="0" borderId="265" xfId="40" applyBorder="1" applyAlignment="1">
      <alignment horizontal="center" vertical="center"/>
    </xf>
    <xf numFmtId="0" fontId="83" fillId="0" borderId="0" xfId="2" applyFont="1" applyAlignment="1">
      <alignment horizontal="left" vertical="top" wrapText="1"/>
    </xf>
    <xf numFmtId="0" fontId="24" fillId="0" borderId="25" xfId="2" applyFont="1" applyBorder="1" applyAlignment="1">
      <alignment horizontal="center" vertical="center" wrapText="1"/>
    </xf>
    <xf numFmtId="0" fontId="24" fillId="0" borderId="26" xfId="2" applyFont="1" applyBorder="1" applyAlignment="1">
      <alignment horizontal="center" vertical="center" wrapText="1"/>
    </xf>
    <xf numFmtId="0" fontId="29" fillId="2" borderId="30" xfId="2" applyFont="1" applyFill="1" applyBorder="1" applyAlignment="1">
      <alignment horizontal="center" vertical="center" wrapText="1"/>
    </xf>
    <xf numFmtId="0" fontId="32" fillId="2" borderId="34" xfId="2" applyFont="1" applyFill="1" applyBorder="1" applyAlignment="1">
      <alignment horizontal="center" vertical="center"/>
    </xf>
    <xf numFmtId="0" fontId="40" fillId="2" borderId="88" xfId="2" applyFont="1" applyFill="1" applyBorder="1" applyAlignment="1">
      <alignment horizontal="center" vertical="center" wrapText="1"/>
    </xf>
    <xf numFmtId="0" fontId="82" fillId="2" borderId="88" xfId="2" applyFont="1" applyFill="1" applyBorder="1" applyAlignment="1">
      <alignment horizontal="center" vertical="center" wrapText="1"/>
    </xf>
    <xf numFmtId="0" fontId="15" fillId="0" borderId="0" xfId="2" quotePrefix="1" applyFont="1" applyAlignment="1">
      <alignment horizontal="left" vertical="top" wrapText="1"/>
    </xf>
    <xf numFmtId="0" fontId="28" fillId="0" borderId="16" xfId="2" applyFont="1" applyBorder="1" applyAlignment="1">
      <alignment horizontal="center" vertical="center" wrapText="1"/>
    </xf>
    <xf numFmtId="0" fontId="28" fillId="0" borderId="17" xfId="2" applyFont="1" applyBorder="1" applyAlignment="1">
      <alignment horizontal="center" vertical="center"/>
    </xf>
    <xf numFmtId="0" fontId="28" fillId="0" borderId="18" xfId="2" applyFont="1" applyBorder="1" applyAlignment="1">
      <alignment horizontal="center" vertical="center"/>
    </xf>
    <xf numFmtId="0" fontId="27" fillId="0" borderId="16" xfId="2" applyFont="1" applyBorder="1" applyAlignment="1">
      <alignment horizontal="center" vertical="center" wrapText="1"/>
    </xf>
    <xf numFmtId="0" fontId="22" fillId="0" borderId="17" xfId="2" applyFont="1" applyBorder="1" applyAlignment="1">
      <alignment horizontal="center" vertical="center"/>
    </xf>
    <xf numFmtId="0" fontId="22" fillId="0" borderId="18" xfId="2" applyFont="1" applyBorder="1" applyAlignment="1">
      <alignment horizontal="center" vertical="center"/>
    </xf>
    <xf numFmtId="0" fontId="29" fillId="5" borderId="108" xfId="2" applyFont="1" applyFill="1" applyBorder="1" applyAlignment="1">
      <alignment horizontal="center" vertical="center"/>
    </xf>
    <xf numFmtId="0" fontId="29" fillId="5" borderId="109" xfId="2" applyFont="1" applyFill="1" applyBorder="1" applyAlignment="1">
      <alignment horizontal="center" vertical="center"/>
    </xf>
    <xf numFmtId="0" fontId="29" fillId="5" borderId="20" xfId="2" applyFont="1" applyFill="1" applyBorder="1" applyAlignment="1">
      <alignment horizontal="center" vertical="center" wrapText="1"/>
    </xf>
    <xf numFmtId="0" fontId="29" fillId="5" borderId="5" xfId="2" applyFont="1" applyFill="1" applyBorder="1" applyAlignment="1">
      <alignment horizontal="center" vertical="center" wrapText="1"/>
    </xf>
    <xf numFmtId="0" fontId="29" fillId="5" borderId="57" xfId="2" applyFont="1" applyFill="1" applyBorder="1" applyAlignment="1">
      <alignment horizontal="center" vertical="center" wrapText="1"/>
    </xf>
    <xf numFmtId="0" fontId="29" fillId="5" borderId="61" xfId="2" applyFont="1" applyFill="1" applyBorder="1" applyAlignment="1">
      <alignment horizontal="center" vertical="center" wrapText="1"/>
    </xf>
    <xf numFmtId="0" fontId="29" fillId="5" borderId="58" xfId="2" applyFont="1" applyFill="1" applyBorder="1" applyAlignment="1">
      <alignment horizontal="center" vertical="center" wrapText="1"/>
    </xf>
    <xf numFmtId="0" fontId="15" fillId="0" borderId="0" xfId="26" applyFont="1" applyAlignment="1">
      <alignment horizontal="left" vertical="top" wrapText="1"/>
    </xf>
    <xf numFmtId="0" fontId="27" fillId="0" borderId="248" xfId="26" applyFont="1" applyBorder="1" applyAlignment="1">
      <alignment horizontal="center" vertical="center" wrapText="1"/>
    </xf>
    <xf numFmtId="0" fontId="22" fillId="0" borderId="249" xfId="26" applyFont="1" applyBorder="1" applyAlignment="1">
      <alignment horizontal="center" vertical="center" wrapText="1"/>
    </xf>
    <xf numFmtId="0" fontId="31" fillId="5" borderId="2" xfId="27" applyFont="1" applyFill="1" applyBorder="1" applyAlignment="1">
      <alignment horizontal="center" wrapText="1"/>
    </xf>
    <xf numFmtId="0" fontId="31" fillId="5" borderId="57" xfId="26" applyFont="1" applyFill="1" applyBorder="1" applyAlignment="1">
      <alignment horizontal="center" vertical="center" wrapText="1"/>
    </xf>
    <xf numFmtId="0" fontId="15" fillId="0" borderId="0" xfId="32" applyFont="1" applyAlignment="1">
      <alignment horizontal="left" vertical="top" wrapText="1"/>
    </xf>
    <xf numFmtId="0" fontId="27" fillId="0" borderId="16" xfId="25" applyFont="1" applyBorder="1" applyAlignment="1">
      <alignment horizontal="center" vertical="center" wrapText="1"/>
    </xf>
    <xf numFmtId="0" fontId="22" fillId="0" borderId="17" xfId="25" applyFont="1" applyBorder="1" applyAlignment="1">
      <alignment horizontal="center" vertical="center"/>
    </xf>
    <xf numFmtId="0" fontId="22" fillId="0" borderId="18" xfId="25" applyFont="1" applyBorder="1" applyAlignment="1">
      <alignment horizontal="center" vertical="center"/>
    </xf>
    <xf numFmtId="0" fontId="29" fillId="5" borderId="61" xfId="25" applyFont="1" applyFill="1" applyBorder="1" applyAlignment="1">
      <alignment horizontal="center" vertical="center"/>
    </xf>
    <xf numFmtId="0" fontId="29" fillId="5" borderId="57" xfId="25" applyFont="1" applyFill="1" applyBorder="1" applyAlignment="1">
      <alignment horizontal="center" vertical="center"/>
    </xf>
    <xf numFmtId="0" fontId="29" fillId="5" borderId="244" xfId="25" applyFont="1" applyFill="1" applyBorder="1" applyAlignment="1">
      <alignment horizontal="center" vertical="center"/>
    </xf>
    <xf numFmtId="0" fontId="27" fillId="0" borderId="17" xfId="2" applyFont="1" applyBorder="1" applyAlignment="1">
      <alignment horizontal="center" vertical="center" wrapText="1"/>
    </xf>
    <xf numFmtId="0" fontId="27" fillId="0" borderId="18" xfId="2" applyFont="1" applyBorder="1" applyAlignment="1">
      <alignment horizontal="center" vertical="center" wrapText="1"/>
    </xf>
    <xf numFmtId="0" fontId="15" fillId="0" borderId="0" xfId="34" applyFont="1" applyAlignment="1">
      <alignment horizontal="left" vertical="center" wrapText="1"/>
    </xf>
    <xf numFmtId="0" fontId="29" fillId="5" borderId="22" xfId="33" applyFont="1" applyFill="1" applyBorder="1" applyAlignment="1">
      <alignment horizontal="center" vertical="center" wrapText="1"/>
    </xf>
    <xf numFmtId="0" fontId="29" fillId="5" borderId="23" xfId="33" applyFont="1" applyFill="1" applyBorder="1" applyAlignment="1">
      <alignment horizontal="center" vertical="center" wrapText="1"/>
    </xf>
    <xf numFmtId="0" fontId="68" fillId="16" borderId="202" xfId="33" applyFont="1" applyFill="1" applyBorder="1" applyAlignment="1">
      <alignment horizontal="center" vertical="center"/>
    </xf>
    <xf numFmtId="0" fontId="68" fillId="16" borderId="203" xfId="33" applyFont="1" applyFill="1" applyBorder="1" applyAlignment="1">
      <alignment horizontal="center" vertical="center"/>
    </xf>
    <xf numFmtId="0" fontId="68" fillId="16" borderId="204" xfId="33" applyFont="1" applyFill="1" applyBorder="1" applyAlignment="1">
      <alignment horizontal="center" vertical="center"/>
    </xf>
    <xf numFmtId="0" fontId="11" fillId="0" borderId="0" xfId="34" applyFont="1" applyAlignment="1">
      <alignment horizontal="left" vertical="center" wrapText="1"/>
    </xf>
  </cellXfs>
  <cellStyles count="41">
    <cellStyle name="Comma" xfId="1" builtinId="3"/>
    <cellStyle name="Comma 2" xfId="4" xr:uid="{593B6FBF-86E7-4615-96A0-72D518D0B6AD}"/>
    <cellStyle name="Comma 2 2" xfId="16" xr:uid="{FA481EB2-401B-4B19-B6F0-D6D970261F35}"/>
    <cellStyle name="Comma 2 2 2" xfId="36" xr:uid="{1BDD8B9D-A045-43CA-9FBE-727921040258}"/>
    <cellStyle name="Comma 2 2 2 2" xfId="29" xr:uid="{F165D2C2-3875-4E73-AB1D-D79EAC461B89}"/>
    <cellStyle name="Comma 5" xfId="23" xr:uid="{7868D089-4E42-4901-A501-FF6CBDC90EEA}"/>
    <cellStyle name="Comma 5 3 2" xfId="31" xr:uid="{B610DDBB-3CD7-4917-A104-CFB531831E1A}"/>
    <cellStyle name="Currency" xfId="15" builtinId="4"/>
    <cellStyle name="Currency 2" xfId="5" xr:uid="{E14FF914-EEAA-43A6-A1C0-E7B95222EE14}"/>
    <cellStyle name="Currency 2 2" xfId="20" xr:uid="{CF223F09-4AAE-469B-9C0A-70A6E5C511E5}"/>
    <cellStyle name="Currency 2 2 2 2" xfId="28" xr:uid="{32E493E1-1E22-44E0-94BE-45DC969831D0}"/>
    <cellStyle name="Currency 5" xfId="22" xr:uid="{BD665D3F-12DF-468C-B776-8DFF4BBECB9E}"/>
    <cellStyle name="Hyperlink" xfId="13" builtinId="8" customBuiltin="1"/>
    <cellStyle name="Hyperlink 2" xfId="3" xr:uid="{08A33CFA-3125-4311-A7D2-3A6D68982D65}"/>
    <cellStyle name="Normal" xfId="0" builtinId="0"/>
    <cellStyle name="Normal 2" xfId="2" xr:uid="{F17D1C24-294F-425F-B04B-667997EDAED2}"/>
    <cellStyle name="Normal 2 2" xfId="12" xr:uid="{460179BE-CBA2-46F6-B564-C363C646E48A}"/>
    <cellStyle name="Normal 2 2 2" xfId="33" xr:uid="{E7E7D1A2-8BAF-48BF-A6EA-E3E12E0D0F75}"/>
    <cellStyle name="Normal 2 2 2 2" xfId="38" xr:uid="{2F752A80-9D95-47AC-83E4-E1BBA71F7BA7}"/>
    <cellStyle name="Normal 2 3" xfId="8" xr:uid="{0B0B0101-49F6-444F-B66D-7AD982441075}"/>
    <cellStyle name="Normal 2 3 2" xfId="18" xr:uid="{732ED262-DEA7-4198-B2DA-F9607940DFE8}"/>
    <cellStyle name="Normal 2 3 2 2 2" xfId="26" xr:uid="{F9EE0DFA-E3B5-4B68-8F43-A655050C01F5}"/>
    <cellStyle name="Normal 2 3 2 2 2 2" xfId="37" xr:uid="{5BB246BA-E5B1-4BB5-B855-0CF8A6157F1C}"/>
    <cellStyle name="Normal 2 3 2 2 2 3" xfId="40" xr:uid="{91A7B75F-B9EF-48F8-A092-CCDE1F15E319}"/>
    <cellStyle name="Normal 2 3 3" xfId="21" xr:uid="{358E4C72-EBFC-47E3-BDDE-AF47F5EA8AEB}"/>
    <cellStyle name="Normal 2 3 3 3 2" xfId="32" xr:uid="{EBA386BA-2A2C-4EC4-A2F3-78CEC9C14619}"/>
    <cellStyle name="Normal 2 3 3 4 2" xfId="30" xr:uid="{F06E12F6-8C6E-4DA6-A5D4-40768C4A2134}"/>
    <cellStyle name="Normal 2 4" xfId="17" xr:uid="{22DB38CB-9910-4EDF-9364-CA679B57D8EE}"/>
    <cellStyle name="Normal 2 5" xfId="25" xr:uid="{13A02145-9187-4BE1-8EA5-3A0FDB17BF80}"/>
    <cellStyle name="Normal 2 6" xfId="34" xr:uid="{8BBC5B28-8927-4050-91DA-85F7CCC82BFB}"/>
    <cellStyle name="Normal 2 6 2" xfId="39" xr:uid="{60C2840A-3123-43CC-AB12-01A78B6F994E}"/>
    <cellStyle name="Normal 3" xfId="10" xr:uid="{59D6DD92-4593-496B-94A2-620E656F5150}"/>
    <cellStyle name="Normal 4" xfId="7" xr:uid="{FC015C67-9118-4C94-9A76-B0A24F8CB78F}"/>
    <cellStyle name="Normal 5" xfId="24" xr:uid="{8D0ECD85-B486-4BE7-BAC0-A8F60C0E45B7}"/>
    <cellStyle name="Normal 6" xfId="19" xr:uid="{1BA73340-5326-4F04-A667-309770739F29}"/>
    <cellStyle name="Normal 6 4 2" xfId="27" xr:uid="{ED9FCCD3-86DE-4D24-BB11-B997199C38D8}"/>
    <cellStyle name="Normal 7" xfId="9" xr:uid="{A65B9062-0CCB-4FE1-BD74-AA76A54D0B48}"/>
    <cellStyle name="Percent" xfId="14" builtinId="5"/>
    <cellStyle name="Percent 2" xfId="6" xr:uid="{E2484334-77A9-422E-94AE-6DF5DB9CACD6}"/>
    <cellStyle name="Percent 2 2" xfId="35" xr:uid="{4A22B3A4-030B-45CD-AA10-B0DBF9A34FF0}"/>
    <cellStyle name="Percent 3" xfId="11" xr:uid="{5BBC287F-4040-4D7C-B8F8-D47C6721057E}"/>
  </cellStyles>
  <dxfs count="4">
    <dxf>
      <font>
        <color theme="1"/>
      </font>
      <fill>
        <patternFill>
          <bgColor theme="9" tint="-0.24994659260841701"/>
        </patternFill>
      </fill>
    </dxf>
    <dxf>
      <fill>
        <patternFill>
          <bgColor theme="9" tint="-0.24994659260841701"/>
        </patternFill>
      </fill>
    </dxf>
    <dxf>
      <font>
        <color theme="1"/>
      </font>
      <fill>
        <patternFill>
          <bgColor theme="9" tint="-0.24994659260841701"/>
        </patternFill>
      </fill>
    </dxf>
    <dxf>
      <font>
        <color theme="1"/>
      </font>
      <fill>
        <patternFill>
          <bgColor theme="9" tint="-0.24994659260841701"/>
        </patternFill>
      </fill>
    </dxf>
  </dxfs>
  <tableStyles count="0" defaultTableStyle="TableStyleMedium2" defaultPivotStyle="PivotStyleLight16"/>
  <colors>
    <mruColors>
      <color rgb="FF002060"/>
      <color rgb="FFDBDBDB"/>
      <color rgb="FF678859"/>
      <color rgb="FF5F8DD3"/>
      <color rgb="FF6699FF"/>
      <color rgb="FF216B47"/>
      <color rgb="FF00B0F0"/>
      <color rgb="FFEDEDED"/>
      <color rgb="FF0077B6"/>
      <color rgb="FF00B4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pixabay.com/en/graph-statistics-chart-infochart-29709/"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2.jpeg"/></Relationships>
</file>

<file path=xl/drawings/_rels/drawing15.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3.jpeg"/></Relationships>
</file>

<file path=xl/drawings/_rels/drawing16.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17.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18.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5.jpeg"/></Relationships>
</file>

<file path=xl/drawings/_rels/drawing19.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6.jpeg"/></Relationships>
</file>

<file path=xl/drawings/_rels/drawing2.xml.rels><?xml version="1.0" encoding="UTF-8" standalone="yes"?>
<Relationships xmlns="http://schemas.openxmlformats.org/package/2006/relationships"><Relationship Id="rId1" Type="http://schemas.openxmlformats.org/officeDocument/2006/relationships/hyperlink" Target="#'DATA BOOK LISTING'!A1"/></Relationships>
</file>

<file path=xl/drawings/_rels/drawing20.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21.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7.jpeg"/></Relationships>
</file>

<file path=xl/drawings/_rels/drawing22.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23.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24.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25.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4.jpeg"/></Relationships>
</file>

<file path=xl/drawings/_rels/drawing26.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8.jpeg"/></Relationships>
</file>

<file path=xl/drawings/_rels/drawing27.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19.jpeg"/></Relationships>
</file>

<file path=xl/drawings/_rels/drawing28.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0.jpeg"/></Relationships>
</file>

<file path=xl/drawings/_rels/drawing29.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DATA BOOK LISTING'!A1"/><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1.jpeg"/></Relationships>
</file>

<file path=xl/drawings/_rels/drawing31.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1.jpeg"/></Relationships>
</file>

<file path=xl/drawings/_rels/drawing32.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2.jpeg"/></Relationships>
</file>

<file path=xl/drawings/_rels/drawing33.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3.jpeg"/></Relationships>
</file>

<file path=xl/drawings/_rels/drawing34.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4.jpeg"/></Relationships>
</file>

<file path=xl/drawings/_rels/drawing35.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25.jpeg"/></Relationships>
</file>

<file path=xl/drawings/_rels/drawing4.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2" Type="http://schemas.openxmlformats.org/officeDocument/2006/relationships/hyperlink" Target="#'DATA BOOK LISTING'!A1"/><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930</xdr:colOff>
      <xdr:row>0</xdr:row>
      <xdr:rowOff>910</xdr:rowOff>
    </xdr:from>
    <xdr:to>
      <xdr:col>0</xdr:col>
      <xdr:colOff>7458530</xdr:colOff>
      <xdr:row>55</xdr:row>
      <xdr:rowOff>0</xdr:rowOff>
    </xdr:to>
    <xdr:sp macro="" textlink="">
      <xdr:nvSpPr>
        <xdr:cNvPr id="2" name="TextBox 1">
          <a:extLst>
            <a:ext uri="{FF2B5EF4-FFF2-40B4-BE49-F238E27FC236}">
              <a16:creationId xmlns:a16="http://schemas.microsoft.com/office/drawing/2014/main" id="{EFA4A6BE-35BB-40BD-8B97-4C835206F9A9}"/>
            </a:ext>
          </a:extLst>
        </xdr:cNvPr>
        <xdr:cNvSpPr txBox="1"/>
      </xdr:nvSpPr>
      <xdr:spPr>
        <a:xfrm>
          <a:off x="930" y="910"/>
          <a:ext cx="7457600" cy="10127340"/>
        </a:xfrm>
        <a:prstGeom prst="rect">
          <a:avLst/>
        </a:prstGeom>
        <a:solidFill>
          <a:srgbClr val="67885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0</xdr:colOff>
      <xdr:row>0</xdr:row>
      <xdr:rowOff>0</xdr:rowOff>
    </xdr:from>
    <xdr:to>
      <xdr:col>0</xdr:col>
      <xdr:colOff>7400471</xdr:colOff>
      <xdr:row>55</xdr:row>
      <xdr:rowOff>7713</xdr:rowOff>
    </xdr:to>
    <xdr:pic>
      <xdr:nvPicPr>
        <xdr:cNvPr id="3" name="Picture 2">
          <a:extLst>
            <a:ext uri="{FF2B5EF4-FFF2-40B4-BE49-F238E27FC236}">
              <a16:creationId xmlns:a16="http://schemas.microsoft.com/office/drawing/2014/main" id="{145059C3-B938-441E-8556-F9885D7CFB50}"/>
            </a:ext>
          </a:extLst>
        </xdr:cNvPr>
        <xdr:cNvPicPr>
          <a:picLocks noChangeAspect="1"/>
        </xdr:cNvPicPr>
      </xdr:nvPicPr>
      <xdr:blipFill>
        <a:blip xmlns:r="http://schemas.openxmlformats.org/officeDocument/2006/relationships" r:embed="rId1">
          <a:duotone>
            <a:prstClr val="black"/>
            <a:srgbClr val="70AD47">
              <a:tint val="45000"/>
              <a:satMod val="400000"/>
            </a:srgbClr>
          </a:duotone>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0" y="0"/>
          <a:ext cx="7400471" cy="10135963"/>
        </a:xfrm>
        <a:prstGeom prst="rect">
          <a:avLst/>
        </a:prstGeom>
        <a:ln>
          <a:noFill/>
        </a:ln>
      </xdr:spPr>
    </xdr:pic>
    <xdr:clientData/>
  </xdr:twoCellAnchor>
  <xdr:twoCellAnchor>
    <xdr:from>
      <xdr:col>0</xdr:col>
      <xdr:colOff>5687579</xdr:colOff>
      <xdr:row>47</xdr:row>
      <xdr:rowOff>130780</xdr:rowOff>
    </xdr:from>
    <xdr:to>
      <xdr:col>0</xdr:col>
      <xdr:colOff>7136205</xdr:colOff>
      <xdr:row>54</xdr:row>
      <xdr:rowOff>73559</xdr:rowOff>
    </xdr:to>
    <xdr:pic>
      <xdr:nvPicPr>
        <xdr:cNvPr id="4" name="Picture 3">
          <a:extLst>
            <a:ext uri="{FF2B5EF4-FFF2-40B4-BE49-F238E27FC236}">
              <a16:creationId xmlns:a16="http://schemas.microsoft.com/office/drawing/2014/main" id="{F2D47DBC-027B-47D1-B018-41CCC9DC95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87579" y="8785830"/>
          <a:ext cx="1448626" cy="1231829"/>
        </a:xfrm>
        <a:prstGeom prst="rect">
          <a:avLst/>
        </a:prstGeom>
        <a:ln>
          <a:noFill/>
        </a:ln>
      </xdr:spPr>
    </xdr:pic>
    <xdr:clientData/>
  </xdr:twoCellAnchor>
  <xdr:twoCellAnchor>
    <xdr:from>
      <xdr:col>0</xdr:col>
      <xdr:colOff>2001312</xdr:colOff>
      <xdr:row>9</xdr:row>
      <xdr:rowOff>160095</xdr:rowOff>
    </xdr:from>
    <xdr:to>
      <xdr:col>0</xdr:col>
      <xdr:colOff>5821320</xdr:colOff>
      <xdr:row>15</xdr:row>
      <xdr:rowOff>105846</xdr:rowOff>
    </xdr:to>
    <xdr:sp macro="" textlink="">
      <xdr:nvSpPr>
        <xdr:cNvPr id="5" name="TextBox 5">
          <a:extLst>
            <a:ext uri="{FF2B5EF4-FFF2-40B4-BE49-F238E27FC236}">
              <a16:creationId xmlns:a16="http://schemas.microsoft.com/office/drawing/2014/main" id="{BBCA9A18-4904-480C-8967-9E8435218FDA}"/>
            </a:ext>
          </a:extLst>
        </xdr:cNvPr>
        <xdr:cNvSpPr txBox="1"/>
      </xdr:nvSpPr>
      <xdr:spPr>
        <a:xfrm>
          <a:off x="2001312" y="1817445"/>
          <a:ext cx="3820008" cy="1050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sz="2800" b="1">
              <a:solidFill>
                <a:schemeClr val="bg1"/>
              </a:solidFill>
            </a:rPr>
            <a:t>Pension Insurance</a:t>
          </a:r>
        </a:p>
        <a:p>
          <a:r>
            <a:rPr lang="en-US" sz="2800" b="1">
              <a:solidFill>
                <a:schemeClr val="bg1"/>
              </a:solidFill>
            </a:rPr>
            <a:t>Data Tables 2024</a:t>
          </a:r>
        </a:p>
      </xdr:txBody>
    </xdr:sp>
    <xdr:clientData/>
  </xdr:twoCellAnchor>
  <xdr:twoCellAnchor>
    <xdr:from>
      <xdr:col>0</xdr:col>
      <xdr:colOff>2344855</xdr:colOff>
      <xdr:row>35</xdr:row>
      <xdr:rowOff>12103</xdr:rowOff>
    </xdr:from>
    <xdr:to>
      <xdr:col>0</xdr:col>
      <xdr:colOff>6478202</xdr:colOff>
      <xdr:row>40</xdr:row>
      <xdr:rowOff>163664</xdr:rowOff>
    </xdr:to>
    <xdr:sp macro="" textlink="">
      <xdr:nvSpPr>
        <xdr:cNvPr id="6" name="TextBox 5">
          <a:extLst>
            <a:ext uri="{FF2B5EF4-FFF2-40B4-BE49-F238E27FC236}">
              <a16:creationId xmlns:a16="http://schemas.microsoft.com/office/drawing/2014/main" id="{290F4D67-675B-4C5F-B836-3CD89CD078A8}"/>
            </a:ext>
          </a:extLst>
        </xdr:cNvPr>
        <xdr:cNvSpPr txBox="1"/>
      </xdr:nvSpPr>
      <xdr:spPr>
        <a:xfrm>
          <a:off x="2344855" y="6457353"/>
          <a:ext cx="4133347" cy="1072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sz="2800" b="1" kern="1200">
              <a:solidFill>
                <a:schemeClr val="bg1"/>
              </a:solidFill>
              <a:effectLst/>
              <a:latin typeface="+mn-lt"/>
              <a:ea typeface="+mn-ea"/>
              <a:cs typeface="+mn-cs"/>
            </a:rPr>
            <a:t>PBGC Single-Employer and Multiemployer Programs</a:t>
          </a:r>
          <a:endParaRPr lang="en-US" sz="2800">
            <a:solidFill>
              <a:schemeClr val="bg1"/>
            </a:solidFill>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xdr:rowOff>
    </xdr:from>
    <xdr:to>
      <xdr:col>13</xdr:col>
      <xdr:colOff>6350</xdr:colOff>
      <xdr:row>1</xdr:row>
      <xdr:rowOff>6351</xdr:rowOff>
    </xdr:to>
    <xdr:pic>
      <xdr:nvPicPr>
        <xdr:cNvPr id="2" name="Picture 1">
          <a:extLst>
            <a:ext uri="{FF2B5EF4-FFF2-40B4-BE49-F238E27FC236}">
              <a16:creationId xmlns:a16="http://schemas.microsoft.com/office/drawing/2014/main" id="{3FDE3279-A61C-4334-86AB-49B6F2A70A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7416800" cy="93027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4295</xdr:rowOff>
    </xdr:from>
    <xdr:to>
      <xdr:col>12</xdr:col>
      <xdr:colOff>939799</xdr:colOff>
      <xdr:row>1</xdr:row>
      <xdr:rowOff>44451</xdr:rowOff>
    </xdr:to>
    <xdr:sp macro="" textlink="">
      <xdr:nvSpPr>
        <xdr:cNvPr id="3" name="TextBox 2">
          <a:extLst>
            <a:ext uri="{FF2B5EF4-FFF2-40B4-BE49-F238E27FC236}">
              <a16:creationId xmlns:a16="http://schemas.microsoft.com/office/drawing/2014/main" id="{0CC8777B-9FD0-44B4-81CE-632992F4534D}"/>
            </a:ext>
          </a:extLst>
        </xdr:cNvPr>
        <xdr:cNvSpPr txBox="1"/>
      </xdr:nvSpPr>
      <xdr:spPr>
        <a:xfrm>
          <a:off x="0" y="4295"/>
          <a:ext cx="7407274" cy="964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endParaRPr lang="en-US" sz="1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S-7</a:t>
          </a:r>
          <a:endParaRPr lang="en-US" sz="14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Trusteed Plans and Claims by Fiscal Year and Funded</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Ratio </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(1975-2025)</a:t>
          </a:r>
        </a:p>
      </xdr:txBody>
    </xdr:sp>
    <xdr:clientData/>
  </xdr:twoCellAnchor>
  <xdr:twoCellAnchor>
    <xdr:from>
      <xdr:col>10</xdr:col>
      <xdr:colOff>936624</xdr:colOff>
      <xdr:row>37</xdr:row>
      <xdr:rowOff>82549</xdr:rowOff>
    </xdr:from>
    <xdr:to>
      <xdr:col>12</xdr:col>
      <xdr:colOff>860424</xdr:colOff>
      <xdr:row>40</xdr:row>
      <xdr:rowOff>53974</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9D2AEC8-C5DE-480A-BED3-F1C099E6F8F5}"/>
            </a:ext>
          </a:extLst>
        </xdr:cNvPr>
        <xdr:cNvSpPr/>
      </xdr:nvSpPr>
      <xdr:spPr>
        <a:xfrm>
          <a:off x="11766549" y="9121774"/>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1</xdr:rowOff>
    </xdr:from>
    <xdr:to>
      <xdr:col>14</xdr:col>
      <xdr:colOff>920750</xdr:colOff>
      <xdr:row>1</xdr:row>
      <xdr:rowOff>12701</xdr:rowOff>
    </xdr:to>
    <xdr:pic>
      <xdr:nvPicPr>
        <xdr:cNvPr id="2" name="Picture 1">
          <a:extLst>
            <a:ext uri="{FF2B5EF4-FFF2-40B4-BE49-F238E27FC236}">
              <a16:creationId xmlns:a16="http://schemas.microsoft.com/office/drawing/2014/main" id="{272DBC24-92B4-4F4E-B560-8412CE6602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7445375" cy="10890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0</xdr:rowOff>
    </xdr:from>
    <xdr:to>
      <xdr:col>15</xdr:col>
      <xdr:colOff>0</xdr:colOff>
      <xdr:row>1</xdr:row>
      <xdr:rowOff>0</xdr:rowOff>
    </xdr:to>
    <xdr:sp macro="" textlink="">
      <xdr:nvSpPr>
        <xdr:cNvPr id="3" name="TextBox 2">
          <a:extLst>
            <a:ext uri="{FF2B5EF4-FFF2-40B4-BE49-F238E27FC236}">
              <a16:creationId xmlns:a16="http://schemas.microsoft.com/office/drawing/2014/main" id="{7C1BD878-C4E9-4093-A8A0-39A94146DC75}"/>
            </a:ext>
          </a:extLst>
        </xdr:cNvPr>
        <xdr:cNvSpPr txBox="1"/>
      </xdr:nvSpPr>
      <xdr:spPr>
        <a:xfrm>
          <a:off x="0" y="0"/>
          <a:ext cx="14582775"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endParaRPr lang="en-US" sz="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S-8</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Trusteed Plans and Claims by Claim Size and Funded Ratio (1975-2025)</a:t>
          </a:r>
        </a:p>
      </xdr:txBody>
    </xdr:sp>
    <xdr:clientData/>
  </xdr:twoCellAnchor>
  <xdr:twoCellAnchor>
    <xdr:from>
      <xdr:col>12</xdr:col>
      <xdr:colOff>695324</xdr:colOff>
      <xdr:row>18</xdr:row>
      <xdr:rowOff>47624</xdr:rowOff>
    </xdr:from>
    <xdr:to>
      <xdr:col>14</xdr:col>
      <xdr:colOff>828674</xdr:colOff>
      <xdr:row>21</xdr:row>
      <xdr:rowOff>19049</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5BE08D5-B879-4BCC-9A37-A105BB4CFFFE}"/>
            </a:ext>
          </a:extLst>
        </xdr:cNvPr>
        <xdr:cNvSpPr/>
      </xdr:nvSpPr>
      <xdr:spPr>
        <a:xfrm>
          <a:off x="11763374" y="4819649"/>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12700</xdr:colOff>
      <xdr:row>0</xdr:row>
      <xdr:rowOff>6351</xdr:rowOff>
    </xdr:from>
    <xdr:to>
      <xdr:col>9</xdr:col>
      <xdr:colOff>6350</xdr:colOff>
      <xdr:row>1</xdr:row>
      <xdr:rowOff>6351</xdr:rowOff>
    </xdr:to>
    <xdr:pic>
      <xdr:nvPicPr>
        <xdr:cNvPr id="2" name="Picture 1">
          <a:extLst>
            <a:ext uri="{FF2B5EF4-FFF2-40B4-BE49-F238E27FC236}">
              <a16:creationId xmlns:a16="http://schemas.microsoft.com/office/drawing/2014/main" id="{3B0C2397-C90B-405B-909D-58B433C633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6351"/>
          <a:ext cx="8985250"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12700</xdr:colOff>
      <xdr:row>0</xdr:row>
      <xdr:rowOff>25400</xdr:rowOff>
    </xdr:from>
    <xdr:to>
      <xdr:col>9</xdr:col>
      <xdr:colOff>7619</xdr:colOff>
      <xdr:row>1</xdr:row>
      <xdr:rowOff>76200</xdr:rowOff>
    </xdr:to>
    <xdr:sp macro="" textlink="">
      <xdr:nvSpPr>
        <xdr:cNvPr id="3" name="TextBox 2">
          <a:extLst>
            <a:ext uri="{FF2B5EF4-FFF2-40B4-BE49-F238E27FC236}">
              <a16:creationId xmlns:a16="http://schemas.microsoft.com/office/drawing/2014/main" id="{F01EAECA-73C9-475F-9A2A-111FED509718}"/>
            </a:ext>
          </a:extLst>
        </xdr:cNvPr>
        <xdr:cNvSpPr txBox="1"/>
      </xdr:nvSpPr>
      <xdr:spPr>
        <a:xfrm>
          <a:off x="12700" y="25400"/>
          <a:ext cx="9222739" cy="1125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S-9</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Average Claim per Vested Participant by Plan Size (1975-2025)</a:t>
          </a:r>
        </a:p>
      </xdr:txBody>
    </xdr:sp>
    <xdr:clientData/>
  </xdr:twoCellAnchor>
  <xdr:twoCellAnchor>
    <xdr:from>
      <xdr:col>6</xdr:col>
      <xdr:colOff>1000125</xdr:colOff>
      <xdr:row>21</xdr:row>
      <xdr:rowOff>60323</xdr:rowOff>
    </xdr:from>
    <xdr:to>
      <xdr:col>8</xdr:col>
      <xdr:colOff>828675</xdr:colOff>
      <xdr:row>24</xdr:row>
      <xdr:rowOff>31748</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B19BB57-0596-481E-80AE-3A57985645C5}"/>
            </a:ext>
          </a:extLst>
        </xdr:cNvPr>
        <xdr:cNvSpPr/>
      </xdr:nvSpPr>
      <xdr:spPr>
        <a:xfrm>
          <a:off x="6848475" y="5575298"/>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6350</xdr:colOff>
      <xdr:row>0</xdr:row>
      <xdr:rowOff>1073149</xdr:rowOff>
    </xdr:to>
    <xdr:pic>
      <xdr:nvPicPr>
        <xdr:cNvPr id="2" name="Picture 1">
          <a:extLst>
            <a:ext uri="{FF2B5EF4-FFF2-40B4-BE49-F238E27FC236}">
              <a16:creationId xmlns:a16="http://schemas.microsoft.com/office/drawing/2014/main" id="{13D02314-7156-4757-A5D9-1B3B2B6A1F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07475" cy="1073149"/>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20956</xdr:rowOff>
    </xdr:from>
    <xdr:to>
      <xdr:col>17</xdr:col>
      <xdr:colOff>0</xdr:colOff>
      <xdr:row>1</xdr:row>
      <xdr:rowOff>28575</xdr:rowOff>
    </xdr:to>
    <xdr:sp macro="" textlink="">
      <xdr:nvSpPr>
        <xdr:cNvPr id="3" name="TextBox 2">
          <a:extLst>
            <a:ext uri="{FF2B5EF4-FFF2-40B4-BE49-F238E27FC236}">
              <a16:creationId xmlns:a16="http://schemas.microsoft.com/office/drawing/2014/main" id="{665EE52E-1376-4FAB-BF99-89548482AC73}"/>
            </a:ext>
          </a:extLst>
        </xdr:cNvPr>
        <xdr:cNvSpPr txBox="1"/>
      </xdr:nvSpPr>
      <xdr:spPr>
        <a:xfrm>
          <a:off x="0" y="20956"/>
          <a:ext cx="15525750" cy="1083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lgn="l"/>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S-10</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Trusteed Plans and Claims by Fiscal Year and Plan Size (1975-2025)</a:t>
          </a:r>
        </a:p>
      </xdr:txBody>
    </xdr:sp>
    <xdr:clientData/>
  </xdr:twoCellAnchor>
  <xdr:twoCellAnchor>
    <xdr:from>
      <xdr:col>14</xdr:col>
      <xdr:colOff>542925</xdr:colOff>
      <xdr:row>37</xdr:row>
      <xdr:rowOff>92073</xdr:rowOff>
    </xdr:from>
    <xdr:to>
      <xdr:col>17</xdr:col>
      <xdr:colOff>12700</xdr:colOff>
      <xdr:row>40</xdr:row>
      <xdr:rowOff>63498</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F9160B9-A74A-49A8-AAC8-208925768CF1}"/>
            </a:ext>
          </a:extLst>
        </xdr:cNvPr>
        <xdr:cNvSpPr/>
      </xdr:nvSpPr>
      <xdr:spPr>
        <a:xfrm>
          <a:off x="13369925" y="9540873"/>
          <a:ext cx="2143125" cy="466725"/>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6351</xdr:colOff>
      <xdr:row>0</xdr:row>
      <xdr:rowOff>6351</xdr:rowOff>
    </xdr:from>
    <xdr:to>
      <xdr:col>15</xdr:col>
      <xdr:colOff>6351</xdr:colOff>
      <xdr:row>1</xdr:row>
      <xdr:rowOff>12701</xdr:rowOff>
    </xdr:to>
    <xdr:pic>
      <xdr:nvPicPr>
        <xdr:cNvPr id="2" name="Picture 1">
          <a:extLst>
            <a:ext uri="{FF2B5EF4-FFF2-40B4-BE49-F238E27FC236}">
              <a16:creationId xmlns:a16="http://schemas.microsoft.com/office/drawing/2014/main" id="{1DC5F89E-322C-42E0-B34B-A10E52253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1" y="6351"/>
          <a:ext cx="7591425" cy="108267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6350</xdr:rowOff>
    </xdr:from>
    <xdr:to>
      <xdr:col>15</xdr:col>
      <xdr:colOff>0</xdr:colOff>
      <xdr:row>1</xdr:row>
      <xdr:rowOff>76200</xdr:rowOff>
    </xdr:to>
    <xdr:sp macro="" textlink="">
      <xdr:nvSpPr>
        <xdr:cNvPr id="3" name="TextBox 2">
          <a:extLst>
            <a:ext uri="{FF2B5EF4-FFF2-40B4-BE49-F238E27FC236}">
              <a16:creationId xmlns:a16="http://schemas.microsoft.com/office/drawing/2014/main" id="{9D6358BE-5D39-4ACA-BF09-57D4A35B0215}"/>
            </a:ext>
          </a:extLst>
        </xdr:cNvPr>
        <xdr:cNvSpPr txBox="1"/>
      </xdr:nvSpPr>
      <xdr:spPr>
        <a:xfrm>
          <a:off x="0" y="6350"/>
          <a:ext cx="7802880" cy="1144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S-11</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Trusteed Plans and Claims by Claim Size and Plan Size (1975-2025)</a:t>
          </a:r>
        </a:p>
      </xdr:txBody>
    </xdr:sp>
    <xdr:clientData/>
  </xdr:twoCellAnchor>
  <xdr:twoCellAnchor>
    <xdr:from>
      <xdr:col>12</xdr:col>
      <xdr:colOff>546099</xdr:colOff>
      <xdr:row>20</xdr:row>
      <xdr:rowOff>88898</xdr:rowOff>
    </xdr:from>
    <xdr:to>
      <xdr:col>14</xdr:col>
      <xdr:colOff>653795</xdr:colOff>
      <xdr:row>23</xdr:row>
      <xdr:rowOff>60323</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10AE9711-FB3F-4464-9C47-FED677CF5A63}"/>
            </a:ext>
          </a:extLst>
        </xdr:cNvPr>
        <xdr:cNvSpPr/>
      </xdr:nvSpPr>
      <xdr:spPr>
        <a:xfrm>
          <a:off x="12820649" y="5549898"/>
          <a:ext cx="2139696" cy="466725"/>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6350</xdr:colOff>
      <xdr:row>0</xdr:row>
      <xdr:rowOff>5081</xdr:rowOff>
    </xdr:from>
    <xdr:to>
      <xdr:col>13</xdr:col>
      <xdr:colOff>0</xdr:colOff>
      <xdr:row>1</xdr:row>
      <xdr:rowOff>11431</xdr:rowOff>
    </xdr:to>
    <xdr:pic>
      <xdr:nvPicPr>
        <xdr:cNvPr id="2" name="Picture 1">
          <a:extLst>
            <a:ext uri="{FF2B5EF4-FFF2-40B4-BE49-F238E27FC236}">
              <a16:creationId xmlns:a16="http://schemas.microsoft.com/office/drawing/2014/main" id="{E06EE08B-4640-4AF5-9BE6-518E80A57D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5081"/>
          <a:ext cx="7346950" cy="1080770"/>
        </a:xfrm>
        <a:prstGeom prst="rect">
          <a:avLst/>
        </a:prstGeom>
        <a:effectLst>
          <a:outerShdw blurRad="50800" dist="38100" dir="5400000" algn="t" rotWithShape="0">
            <a:prstClr val="black">
              <a:alpha val="40000"/>
            </a:prstClr>
          </a:outerShdw>
        </a:effectLst>
      </xdr:spPr>
    </xdr:pic>
    <xdr:clientData/>
  </xdr:twoCellAnchor>
  <xdr:twoCellAnchor>
    <xdr:from>
      <xdr:col>0</xdr:col>
      <xdr:colOff>1</xdr:colOff>
      <xdr:row>0</xdr:row>
      <xdr:rowOff>1</xdr:rowOff>
    </xdr:from>
    <xdr:to>
      <xdr:col>13</xdr:col>
      <xdr:colOff>10795</xdr:colOff>
      <xdr:row>1</xdr:row>
      <xdr:rowOff>28576</xdr:rowOff>
    </xdr:to>
    <xdr:sp macro="" textlink="">
      <xdr:nvSpPr>
        <xdr:cNvPr id="3" name="TextBox 2">
          <a:extLst>
            <a:ext uri="{FF2B5EF4-FFF2-40B4-BE49-F238E27FC236}">
              <a16:creationId xmlns:a16="http://schemas.microsoft.com/office/drawing/2014/main" id="{80DC7DBC-E776-4B0D-BE3E-8AAA61E6BF45}"/>
            </a:ext>
          </a:extLst>
        </xdr:cNvPr>
        <xdr:cNvSpPr txBox="1"/>
      </xdr:nvSpPr>
      <xdr:spPr>
        <a:xfrm>
          <a:off x="1" y="1"/>
          <a:ext cx="12117069"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S-12</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Trusteed Plans and Claims by Funded Ratio and Plan Size (1975-2025)</a:t>
          </a:r>
        </a:p>
      </xdr:txBody>
    </xdr:sp>
    <xdr:clientData/>
  </xdr:twoCellAnchor>
  <xdr:twoCellAnchor>
    <xdr:from>
      <xdr:col>10</xdr:col>
      <xdr:colOff>466724</xdr:colOff>
      <xdr:row>20</xdr:row>
      <xdr:rowOff>146049</xdr:rowOff>
    </xdr:from>
    <xdr:to>
      <xdr:col>12</xdr:col>
      <xdr:colOff>647699</xdr:colOff>
      <xdr:row>23</xdr:row>
      <xdr:rowOff>117474</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ADA8E4D-E6BF-40C7-BA1E-9770B973FBDC}"/>
            </a:ext>
          </a:extLst>
        </xdr:cNvPr>
        <xdr:cNvSpPr/>
      </xdr:nvSpPr>
      <xdr:spPr>
        <a:xfrm>
          <a:off x="9353549" y="5270499"/>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7468</xdr:colOff>
      <xdr:row>0</xdr:row>
      <xdr:rowOff>7469</xdr:rowOff>
    </xdr:from>
    <xdr:to>
      <xdr:col>7</xdr:col>
      <xdr:colOff>7470</xdr:colOff>
      <xdr:row>1</xdr:row>
      <xdr:rowOff>6350</xdr:rowOff>
    </xdr:to>
    <xdr:pic>
      <xdr:nvPicPr>
        <xdr:cNvPr id="2" name="Picture 1">
          <a:extLst>
            <a:ext uri="{FF2B5EF4-FFF2-40B4-BE49-F238E27FC236}">
              <a16:creationId xmlns:a16="http://schemas.microsoft.com/office/drawing/2014/main" id="{EDD82B14-E2C9-41C5-A453-042E2150A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68" y="7469"/>
          <a:ext cx="7820027" cy="1075206"/>
        </a:xfrm>
        <a:prstGeom prst="rect">
          <a:avLst/>
        </a:prstGeom>
        <a:effectLst>
          <a:outerShdw blurRad="50800" dist="38100" dir="5400000" algn="t" rotWithShape="0">
            <a:prstClr val="black">
              <a:alpha val="40000"/>
            </a:prstClr>
          </a:outerShdw>
        </a:effectLst>
      </xdr:spPr>
    </xdr:pic>
    <xdr:clientData/>
  </xdr:twoCellAnchor>
  <xdr:twoCellAnchor>
    <xdr:from>
      <xdr:col>0</xdr:col>
      <xdr:colOff>2232</xdr:colOff>
      <xdr:row>0</xdr:row>
      <xdr:rowOff>14941</xdr:rowOff>
    </xdr:from>
    <xdr:to>
      <xdr:col>7</xdr:col>
      <xdr:colOff>7620</xdr:colOff>
      <xdr:row>1</xdr:row>
      <xdr:rowOff>44450</xdr:rowOff>
    </xdr:to>
    <xdr:sp macro="" textlink="">
      <xdr:nvSpPr>
        <xdr:cNvPr id="3" name="TextBox 2">
          <a:extLst>
            <a:ext uri="{FF2B5EF4-FFF2-40B4-BE49-F238E27FC236}">
              <a16:creationId xmlns:a16="http://schemas.microsoft.com/office/drawing/2014/main" id="{2188C045-5158-4DAF-8494-B20D8C0C5234}"/>
            </a:ext>
          </a:extLst>
        </xdr:cNvPr>
        <xdr:cNvSpPr txBox="1"/>
      </xdr:nvSpPr>
      <xdr:spPr>
        <a:xfrm>
          <a:off x="2232" y="14941"/>
          <a:ext cx="8036868" cy="1103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S-13</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Claims by Industry (1975-2025)</a:t>
          </a:r>
        </a:p>
      </xdr:txBody>
    </xdr:sp>
    <xdr:clientData/>
  </xdr:twoCellAnchor>
  <xdr:twoCellAnchor>
    <xdr:from>
      <xdr:col>4</xdr:col>
      <xdr:colOff>133348</xdr:colOff>
      <xdr:row>39</xdr:row>
      <xdr:rowOff>76199</xdr:rowOff>
    </xdr:from>
    <xdr:to>
      <xdr:col>6</xdr:col>
      <xdr:colOff>600073</xdr:colOff>
      <xdr:row>42</xdr:row>
      <xdr:rowOff>47624</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4F767962-7F0F-4A30-9643-E9231C881A9D}"/>
            </a:ext>
          </a:extLst>
        </xdr:cNvPr>
        <xdr:cNvSpPr/>
      </xdr:nvSpPr>
      <xdr:spPr>
        <a:xfrm>
          <a:off x="5648323" y="9905999"/>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xdr:rowOff>
    </xdr:from>
    <xdr:to>
      <xdr:col>11</xdr:col>
      <xdr:colOff>6350</xdr:colOff>
      <xdr:row>1</xdr:row>
      <xdr:rowOff>6351</xdr:rowOff>
    </xdr:to>
    <xdr:pic>
      <xdr:nvPicPr>
        <xdr:cNvPr id="2" name="Picture 1">
          <a:extLst>
            <a:ext uri="{FF2B5EF4-FFF2-40B4-BE49-F238E27FC236}">
              <a16:creationId xmlns:a16="http://schemas.microsoft.com/office/drawing/2014/main" id="{C7E5E1F5-28D4-4FC1-B10A-759191081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531475" cy="108267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36830</xdr:rowOff>
    </xdr:from>
    <xdr:to>
      <xdr:col>11</xdr:col>
      <xdr:colOff>11204</xdr:colOff>
      <xdr:row>1</xdr:row>
      <xdr:rowOff>75303</xdr:rowOff>
    </xdr:to>
    <xdr:sp macro="" textlink="">
      <xdr:nvSpPr>
        <xdr:cNvPr id="3" name="TextBox 2">
          <a:extLst>
            <a:ext uri="{FF2B5EF4-FFF2-40B4-BE49-F238E27FC236}">
              <a16:creationId xmlns:a16="http://schemas.microsoft.com/office/drawing/2014/main" id="{27D0B5D5-4AAD-4BA7-BDF6-B9DFB9C1B31A}"/>
            </a:ext>
          </a:extLst>
        </xdr:cNvPr>
        <xdr:cNvSpPr txBox="1"/>
      </xdr:nvSpPr>
      <xdr:spPr>
        <a:xfrm>
          <a:off x="0" y="36830"/>
          <a:ext cx="10536329" cy="1114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S-14</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Benefit</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Payments, Payees, and Deferred Payees </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(1980-2025)</a:t>
          </a:r>
        </a:p>
      </xdr:txBody>
    </xdr:sp>
    <xdr:clientData/>
  </xdr:twoCellAnchor>
  <xdr:twoCellAnchor>
    <xdr:from>
      <xdr:col>8</xdr:col>
      <xdr:colOff>803274</xdr:colOff>
      <xdr:row>47</xdr:row>
      <xdr:rowOff>57150</xdr:rowOff>
    </xdr:from>
    <xdr:to>
      <xdr:col>10</xdr:col>
      <xdr:colOff>736599</xdr:colOff>
      <xdr:row>50</xdr:row>
      <xdr:rowOff>28575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2780809-3556-43B0-B552-110F158D0AA6}"/>
            </a:ext>
          </a:extLst>
        </xdr:cNvPr>
        <xdr:cNvSpPr/>
      </xdr:nvSpPr>
      <xdr:spPr>
        <a:xfrm>
          <a:off x="8356599" y="10782300"/>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4885</xdr:colOff>
      <xdr:row>1</xdr:row>
      <xdr:rowOff>9525</xdr:rowOff>
    </xdr:to>
    <xdr:pic>
      <xdr:nvPicPr>
        <xdr:cNvPr id="2" name="Picture 1">
          <a:extLst>
            <a:ext uri="{FF2B5EF4-FFF2-40B4-BE49-F238E27FC236}">
              <a16:creationId xmlns:a16="http://schemas.microsoft.com/office/drawing/2014/main" id="{37D20F84-24FE-4D94-B7CE-A7447F33D2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072923" cy="10890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0</xdr:rowOff>
    </xdr:from>
    <xdr:to>
      <xdr:col>7</xdr:col>
      <xdr:colOff>923192</xdr:colOff>
      <xdr:row>1</xdr:row>
      <xdr:rowOff>95250</xdr:rowOff>
    </xdr:to>
    <xdr:sp macro="" textlink="">
      <xdr:nvSpPr>
        <xdr:cNvPr id="3" name="TextBox 2">
          <a:extLst>
            <a:ext uri="{FF2B5EF4-FFF2-40B4-BE49-F238E27FC236}">
              <a16:creationId xmlns:a16="http://schemas.microsoft.com/office/drawing/2014/main" id="{834D8742-7BAE-416D-81D6-CC11B03454C0}"/>
            </a:ext>
          </a:extLst>
        </xdr:cNvPr>
        <xdr:cNvSpPr txBox="1"/>
      </xdr:nvSpPr>
      <xdr:spPr>
        <a:xfrm>
          <a:off x="0" y="0"/>
          <a:ext cx="7068038" cy="1174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S-15</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Payees and Benefit Payments by Year of Plan Termination (Fiscal</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Year 2025</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a:t>
          </a:r>
        </a:p>
      </xdr:txBody>
    </xdr:sp>
    <xdr:clientData/>
  </xdr:twoCellAnchor>
  <xdr:twoCellAnchor>
    <xdr:from>
      <xdr:col>5</xdr:col>
      <xdr:colOff>342899</xdr:colOff>
      <xdr:row>53</xdr:row>
      <xdr:rowOff>161924</xdr:rowOff>
    </xdr:from>
    <xdr:to>
      <xdr:col>8</xdr:col>
      <xdr:colOff>28574</xdr:colOff>
      <xdr:row>56</xdr:row>
      <xdr:rowOff>126999</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F91F1D9-82DD-4871-98F8-B3E766273230}"/>
            </a:ext>
          </a:extLst>
        </xdr:cNvPr>
        <xdr:cNvSpPr/>
      </xdr:nvSpPr>
      <xdr:spPr>
        <a:xfrm>
          <a:off x="4962524" y="10448924"/>
          <a:ext cx="2114550" cy="45085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xdr:colOff>
      <xdr:row>0</xdr:row>
      <xdr:rowOff>1</xdr:rowOff>
    </xdr:from>
    <xdr:to>
      <xdr:col>7</xdr:col>
      <xdr:colOff>6351</xdr:colOff>
      <xdr:row>1</xdr:row>
      <xdr:rowOff>9526</xdr:rowOff>
    </xdr:to>
    <xdr:pic>
      <xdr:nvPicPr>
        <xdr:cNvPr id="2" name="Picture 1">
          <a:extLst>
            <a:ext uri="{FF2B5EF4-FFF2-40B4-BE49-F238E27FC236}">
              <a16:creationId xmlns:a16="http://schemas.microsoft.com/office/drawing/2014/main" id="{775A8DBA-27D7-4735-ADCD-0F5D9B364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7283450" cy="108267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1</xdr:rowOff>
    </xdr:from>
    <xdr:to>
      <xdr:col>7</xdr:col>
      <xdr:colOff>6350</xdr:colOff>
      <xdr:row>1</xdr:row>
      <xdr:rowOff>69850</xdr:rowOff>
    </xdr:to>
    <xdr:sp macro="" textlink="">
      <xdr:nvSpPr>
        <xdr:cNvPr id="3" name="TextBox 2">
          <a:extLst>
            <a:ext uri="{FF2B5EF4-FFF2-40B4-BE49-F238E27FC236}">
              <a16:creationId xmlns:a16="http://schemas.microsoft.com/office/drawing/2014/main" id="{68121877-3B3C-498B-933A-08708C4F7A76}"/>
            </a:ext>
          </a:extLst>
        </xdr:cNvPr>
        <xdr:cNvSpPr txBox="1"/>
      </xdr:nvSpPr>
      <xdr:spPr>
        <a:xfrm>
          <a:off x="0" y="1"/>
          <a:ext cx="7283450" cy="1142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S-16</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Periodic Payees</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and Benefit Payments by</a:t>
          </a:r>
          <a:b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Trusteed Plan Size </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(Fiscal Year 2025)</a:t>
          </a:r>
        </a:p>
      </xdr:txBody>
    </xdr:sp>
    <xdr:clientData/>
  </xdr:twoCellAnchor>
  <xdr:twoCellAnchor>
    <xdr:from>
      <xdr:col>4</xdr:col>
      <xdr:colOff>911225</xdr:colOff>
      <xdr:row>19</xdr:row>
      <xdr:rowOff>104772</xdr:rowOff>
    </xdr:from>
    <xdr:to>
      <xdr:col>7</xdr:col>
      <xdr:colOff>28575</xdr:colOff>
      <xdr:row>21</xdr:row>
      <xdr:rowOff>171447</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E19B5BA2-5FD0-4DAD-8CB0-D4AFF12FFC12}"/>
            </a:ext>
          </a:extLst>
        </xdr:cNvPr>
        <xdr:cNvSpPr/>
      </xdr:nvSpPr>
      <xdr:spPr>
        <a:xfrm>
          <a:off x="4959350" y="5419722"/>
          <a:ext cx="2012950" cy="447675"/>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282575</xdr:colOff>
      <xdr:row>18</xdr:row>
      <xdr:rowOff>139700</xdr:rowOff>
    </xdr:from>
    <xdr:to>
      <xdr:col>9</xdr:col>
      <xdr:colOff>425450</xdr:colOff>
      <xdr:row>21</xdr:row>
      <xdr:rowOff>111125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28196487-4446-4607-AF0C-F692291EE7F2}"/>
            </a:ext>
          </a:extLst>
        </xdr:cNvPr>
        <xdr:cNvSpPr/>
      </xdr:nvSpPr>
      <xdr:spPr>
        <a:xfrm>
          <a:off x="4111625" y="8083550"/>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xdr:colOff>
      <xdr:row>0</xdr:row>
      <xdr:rowOff>6351</xdr:rowOff>
    </xdr:from>
    <xdr:to>
      <xdr:col>10</xdr:col>
      <xdr:colOff>1</xdr:colOff>
      <xdr:row>1</xdr:row>
      <xdr:rowOff>9526</xdr:rowOff>
    </xdr:to>
    <xdr:pic>
      <xdr:nvPicPr>
        <xdr:cNvPr id="2" name="Picture 1">
          <a:extLst>
            <a:ext uri="{FF2B5EF4-FFF2-40B4-BE49-F238E27FC236}">
              <a16:creationId xmlns:a16="http://schemas.microsoft.com/office/drawing/2014/main" id="{3DDD75D5-4E9C-4EF2-B5A5-2A2F3AAB71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6351"/>
          <a:ext cx="7496175" cy="1079500"/>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6350</xdr:rowOff>
    </xdr:from>
    <xdr:to>
      <xdr:col>10</xdr:col>
      <xdr:colOff>7620</xdr:colOff>
      <xdr:row>1</xdr:row>
      <xdr:rowOff>69850</xdr:rowOff>
    </xdr:to>
    <xdr:sp macro="" textlink="">
      <xdr:nvSpPr>
        <xdr:cNvPr id="3" name="TextBox 2">
          <a:extLst>
            <a:ext uri="{FF2B5EF4-FFF2-40B4-BE49-F238E27FC236}">
              <a16:creationId xmlns:a16="http://schemas.microsoft.com/office/drawing/2014/main" id="{11B0E390-D779-4266-A494-F916A94FF05D}"/>
            </a:ext>
          </a:extLst>
        </xdr:cNvPr>
        <xdr:cNvSpPr txBox="1"/>
      </xdr:nvSpPr>
      <xdr:spPr>
        <a:xfrm>
          <a:off x="0" y="6350"/>
          <a:ext cx="7503795" cy="1139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S-17</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Periodic Payees and Average Benefit Payments</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by Age, Status, and Gender</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(Fiscal Year 2025)</a:t>
          </a:r>
        </a:p>
      </xdr:txBody>
    </xdr:sp>
    <xdr:clientData/>
  </xdr:twoCellAnchor>
  <xdr:twoCellAnchor>
    <xdr:from>
      <xdr:col>6</xdr:col>
      <xdr:colOff>558799</xdr:colOff>
      <xdr:row>43</xdr:row>
      <xdr:rowOff>76199</xdr:rowOff>
    </xdr:from>
    <xdr:to>
      <xdr:col>9</xdr:col>
      <xdr:colOff>577849</xdr:colOff>
      <xdr:row>46</xdr:row>
      <xdr:rowOff>47624</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0C20D09-685E-4B62-8FF1-1F44CE95695D}"/>
            </a:ext>
          </a:extLst>
        </xdr:cNvPr>
        <xdr:cNvSpPr/>
      </xdr:nvSpPr>
      <xdr:spPr>
        <a:xfrm>
          <a:off x="5064124" y="10629899"/>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0</xdr:row>
      <xdr:rowOff>1133472</xdr:rowOff>
    </xdr:to>
    <xdr:pic>
      <xdr:nvPicPr>
        <xdr:cNvPr id="2" name="Picture 1">
          <a:extLst>
            <a:ext uri="{FF2B5EF4-FFF2-40B4-BE49-F238E27FC236}">
              <a16:creationId xmlns:a16="http://schemas.microsoft.com/office/drawing/2014/main" id="{B8A821AB-898E-477C-8477-8D257B16B5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585450" cy="1133472"/>
        </a:xfrm>
        <a:prstGeom prst="rect">
          <a:avLst/>
        </a:prstGeom>
        <a:effectLst>
          <a:outerShdw blurRad="50800" dist="38100" dir="5400000" algn="t" rotWithShape="0">
            <a:prstClr val="black">
              <a:alpha val="40000"/>
            </a:prstClr>
          </a:outerShdw>
        </a:effectLst>
      </xdr:spPr>
    </xdr:pic>
    <xdr:clientData/>
  </xdr:twoCellAnchor>
  <xdr:twoCellAnchor>
    <xdr:from>
      <xdr:col>0</xdr:col>
      <xdr:colOff>1</xdr:colOff>
      <xdr:row>0</xdr:row>
      <xdr:rowOff>3172</xdr:rowOff>
    </xdr:from>
    <xdr:to>
      <xdr:col>13</xdr:col>
      <xdr:colOff>0</xdr:colOff>
      <xdr:row>0</xdr:row>
      <xdr:rowOff>1142999</xdr:rowOff>
    </xdr:to>
    <xdr:sp macro="" textlink="">
      <xdr:nvSpPr>
        <xdr:cNvPr id="3" name="TextBox 2">
          <a:extLst>
            <a:ext uri="{FF2B5EF4-FFF2-40B4-BE49-F238E27FC236}">
              <a16:creationId xmlns:a16="http://schemas.microsoft.com/office/drawing/2014/main" id="{75A965EE-A56E-4D74-9AD5-662CAA6AC556}"/>
            </a:ext>
          </a:extLst>
        </xdr:cNvPr>
        <xdr:cNvSpPr txBox="1"/>
      </xdr:nvSpPr>
      <xdr:spPr>
        <a:xfrm>
          <a:off x="1" y="3172"/>
          <a:ext cx="10585449" cy="1139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S-18</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Periodic Payees and Benefit Payments by Monthly</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Payment Size and Status</a:t>
          </a:r>
          <a:b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(Fiscal Year 2025)</a:t>
          </a:r>
          <a:endPar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xdr:txBody>
    </xdr:sp>
    <xdr:clientData/>
  </xdr:twoCellAnchor>
  <xdr:twoCellAnchor>
    <xdr:from>
      <xdr:col>10</xdr:col>
      <xdr:colOff>50800</xdr:colOff>
      <xdr:row>27</xdr:row>
      <xdr:rowOff>28575</xdr:rowOff>
    </xdr:from>
    <xdr:to>
      <xdr:col>12</xdr:col>
      <xdr:colOff>603250</xdr:colOff>
      <xdr:row>30</xdr:row>
      <xdr:rowOff>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753A769-87E8-4BEE-8D92-A7AE62F21431}"/>
            </a:ext>
          </a:extLst>
        </xdr:cNvPr>
        <xdr:cNvSpPr/>
      </xdr:nvSpPr>
      <xdr:spPr>
        <a:xfrm>
          <a:off x="7966075" y="7439025"/>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xdr:colOff>
      <xdr:row>0</xdr:row>
      <xdr:rowOff>1</xdr:rowOff>
    </xdr:from>
    <xdr:to>
      <xdr:col>7</xdr:col>
      <xdr:colOff>1</xdr:colOff>
      <xdr:row>1</xdr:row>
      <xdr:rowOff>19051</xdr:rowOff>
    </xdr:to>
    <xdr:pic>
      <xdr:nvPicPr>
        <xdr:cNvPr id="2" name="Picture 1">
          <a:extLst>
            <a:ext uri="{FF2B5EF4-FFF2-40B4-BE49-F238E27FC236}">
              <a16:creationId xmlns:a16="http://schemas.microsoft.com/office/drawing/2014/main" id="{D5D0BEFC-F84D-4E94-A09A-F2FEC509C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9226550" cy="1098550"/>
        </a:xfrm>
        <a:prstGeom prst="rect">
          <a:avLst/>
        </a:prstGeom>
        <a:effectLst>
          <a:outerShdw blurRad="50800" dist="38100" dir="5400000" algn="t" rotWithShape="0">
            <a:prstClr val="black">
              <a:alpha val="40000"/>
            </a:prstClr>
          </a:outerShdw>
        </a:effectLst>
      </xdr:spPr>
    </xdr:pic>
    <xdr:clientData/>
  </xdr:twoCellAnchor>
  <xdr:twoCellAnchor>
    <xdr:from>
      <xdr:col>0</xdr:col>
      <xdr:colOff>6350</xdr:colOff>
      <xdr:row>0</xdr:row>
      <xdr:rowOff>0</xdr:rowOff>
    </xdr:from>
    <xdr:to>
      <xdr:col>6</xdr:col>
      <xdr:colOff>812800</xdr:colOff>
      <xdr:row>1</xdr:row>
      <xdr:rowOff>85725</xdr:rowOff>
    </xdr:to>
    <xdr:sp macro="" textlink="">
      <xdr:nvSpPr>
        <xdr:cNvPr id="3" name="TextBox 2">
          <a:extLst>
            <a:ext uri="{FF2B5EF4-FFF2-40B4-BE49-F238E27FC236}">
              <a16:creationId xmlns:a16="http://schemas.microsoft.com/office/drawing/2014/main" id="{912671CE-CFDF-47F3-B9C1-C6B01EE849A4}"/>
            </a:ext>
          </a:extLst>
        </xdr:cNvPr>
        <xdr:cNvSpPr txBox="1"/>
      </xdr:nvSpPr>
      <xdr:spPr>
        <a:xfrm>
          <a:off x="6350" y="0"/>
          <a:ext cx="9207500" cy="1165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S-19</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Periodic Payees and Benefit Payments by Industry (Fiscal Year 2025)</a:t>
          </a:r>
        </a:p>
      </xdr:txBody>
    </xdr:sp>
    <xdr:clientData/>
  </xdr:twoCellAnchor>
  <xdr:twoCellAnchor>
    <xdr:from>
      <xdr:col>4</xdr:col>
      <xdr:colOff>419100</xdr:colOff>
      <xdr:row>39</xdr:row>
      <xdr:rowOff>57149</xdr:rowOff>
    </xdr:from>
    <xdr:to>
      <xdr:col>6</xdr:col>
      <xdr:colOff>704850</xdr:colOff>
      <xdr:row>42</xdr:row>
      <xdr:rowOff>28574</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DA88C11-51C3-47C4-827D-B0E945EB75DC}"/>
            </a:ext>
          </a:extLst>
        </xdr:cNvPr>
        <xdr:cNvSpPr/>
      </xdr:nvSpPr>
      <xdr:spPr>
        <a:xfrm>
          <a:off x="6677025" y="10201274"/>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1</xdr:row>
      <xdr:rowOff>19050</xdr:rowOff>
    </xdr:to>
    <xdr:pic>
      <xdr:nvPicPr>
        <xdr:cNvPr id="2" name="Picture 1">
          <a:extLst>
            <a:ext uri="{FF2B5EF4-FFF2-40B4-BE49-F238E27FC236}">
              <a16:creationId xmlns:a16="http://schemas.microsoft.com/office/drawing/2014/main" id="{3EDE9236-A22F-4E4A-B412-81CAE3AFAC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86850" cy="1098550"/>
        </a:xfrm>
        <a:prstGeom prst="rect">
          <a:avLst/>
        </a:prstGeom>
        <a:effectLst>
          <a:outerShdw blurRad="50800" dist="38100" dir="5400000" algn="t" rotWithShape="0">
            <a:prstClr val="black">
              <a:alpha val="40000"/>
            </a:prstClr>
          </a:outerShdw>
        </a:effectLst>
      </xdr:spPr>
    </xdr:pic>
    <xdr:clientData/>
  </xdr:twoCellAnchor>
  <xdr:twoCellAnchor>
    <xdr:from>
      <xdr:col>0</xdr:col>
      <xdr:colOff>4757</xdr:colOff>
      <xdr:row>0</xdr:row>
      <xdr:rowOff>7932</xdr:rowOff>
    </xdr:from>
    <xdr:to>
      <xdr:col>8</xdr:col>
      <xdr:colOff>927101</xdr:colOff>
      <xdr:row>1</xdr:row>
      <xdr:rowOff>57150</xdr:rowOff>
    </xdr:to>
    <xdr:sp macro="" textlink="">
      <xdr:nvSpPr>
        <xdr:cNvPr id="3" name="TextBox 2">
          <a:extLst>
            <a:ext uri="{FF2B5EF4-FFF2-40B4-BE49-F238E27FC236}">
              <a16:creationId xmlns:a16="http://schemas.microsoft.com/office/drawing/2014/main" id="{00824BBB-F8FC-4FAE-B604-972BE93304AA}"/>
            </a:ext>
          </a:extLst>
        </xdr:cNvPr>
        <xdr:cNvSpPr txBox="1"/>
      </xdr:nvSpPr>
      <xdr:spPr>
        <a:xfrm>
          <a:off x="4757" y="7932"/>
          <a:ext cx="8974144" cy="1128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S-20</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PBGC-Insured Plan Participants (1980-2025)</a:t>
          </a:r>
        </a:p>
      </xdr:txBody>
    </xdr:sp>
    <xdr:clientData/>
  </xdr:twoCellAnchor>
  <xdr:twoCellAnchor>
    <xdr:from>
      <xdr:col>7</xdr:col>
      <xdr:colOff>88900</xdr:colOff>
      <xdr:row>41</xdr:row>
      <xdr:rowOff>38100</xdr:rowOff>
    </xdr:from>
    <xdr:to>
      <xdr:col>9</xdr:col>
      <xdr:colOff>27940</xdr:colOff>
      <xdr:row>43</xdr:row>
      <xdr:rowOff>80010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7C41942-C2C3-4B63-A885-C31D31D11242}"/>
            </a:ext>
          </a:extLst>
        </xdr:cNvPr>
        <xdr:cNvSpPr/>
      </xdr:nvSpPr>
      <xdr:spPr>
        <a:xfrm>
          <a:off x="7105650" y="10356850"/>
          <a:ext cx="2009140" cy="37211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6350</xdr:colOff>
      <xdr:row>1</xdr:row>
      <xdr:rowOff>19050</xdr:rowOff>
    </xdr:to>
    <xdr:pic>
      <xdr:nvPicPr>
        <xdr:cNvPr id="2" name="Picture 1">
          <a:extLst>
            <a:ext uri="{FF2B5EF4-FFF2-40B4-BE49-F238E27FC236}">
              <a16:creationId xmlns:a16="http://schemas.microsoft.com/office/drawing/2014/main" id="{5BDF7B7A-AA09-44D1-8BC0-A4608A7F4F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182100" cy="1098550"/>
        </a:xfrm>
        <a:prstGeom prst="rect">
          <a:avLst/>
        </a:prstGeom>
        <a:effectLst>
          <a:outerShdw blurRad="50800" dist="38100" dir="5400000" algn="t" rotWithShape="0">
            <a:prstClr val="black">
              <a:alpha val="40000"/>
            </a:prstClr>
          </a:outerShdw>
        </a:effectLst>
      </xdr:spPr>
    </xdr:pic>
    <xdr:clientData/>
  </xdr:twoCellAnchor>
  <xdr:twoCellAnchor>
    <xdr:from>
      <xdr:col>0</xdr:col>
      <xdr:colOff>7469</xdr:colOff>
      <xdr:row>0</xdr:row>
      <xdr:rowOff>14938</xdr:rowOff>
    </xdr:from>
    <xdr:to>
      <xdr:col>9</xdr:col>
      <xdr:colOff>0</xdr:colOff>
      <xdr:row>1</xdr:row>
      <xdr:rowOff>133349</xdr:rowOff>
    </xdr:to>
    <xdr:sp macro="" textlink="">
      <xdr:nvSpPr>
        <xdr:cNvPr id="3" name="TextBox 2">
          <a:extLst>
            <a:ext uri="{FF2B5EF4-FFF2-40B4-BE49-F238E27FC236}">
              <a16:creationId xmlns:a16="http://schemas.microsoft.com/office/drawing/2014/main" id="{2FE231A2-942D-48F6-B80B-11C5F5EC1331}"/>
            </a:ext>
          </a:extLst>
        </xdr:cNvPr>
        <xdr:cNvSpPr txBox="1"/>
      </xdr:nvSpPr>
      <xdr:spPr>
        <a:xfrm>
          <a:off x="7469" y="14938"/>
          <a:ext cx="9168281" cy="1197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S-21</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PBGC-Insured</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Plans (1980-2025)</a:t>
          </a:r>
        </a:p>
      </xdr:txBody>
    </xdr:sp>
    <xdr:clientData/>
  </xdr:twoCellAnchor>
  <xdr:twoCellAnchor>
    <xdr:from>
      <xdr:col>7</xdr:col>
      <xdr:colOff>114299</xdr:colOff>
      <xdr:row>41</xdr:row>
      <xdr:rowOff>57150</xdr:rowOff>
    </xdr:from>
    <xdr:to>
      <xdr:col>9</xdr:col>
      <xdr:colOff>15239</xdr:colOff>
      <xdr:row>43</xdr:row>
      <xdr:rowOff>99060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115E26C-A049-4D83-871B-7C9634BDD0D7}"/>
            </a:ext>
          </a:extLst>
        </xdr:cNvPr>
        <xdr:cNvSpPr/>
      </xdr:nvSpPr>
      <xdr:spPr>
        <a:xfrm>
          <a:off x="7175499" y="10274300"/>
          <a:ext cx="2015490" cy="37211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5445</xdr:colOff>
      <xdr:row>0</xdr:row>
      <xdr:rowOff>3</xdr:rowOff>
    </xdr:from>
    <xdr:to>
      <xdr:col>5</xdr:col>
      <xdr:colOff>0</xdr:colOff>
      <xdr:row>1</xdr:row>
      <xdr:rowOff>0</xdr:rowOff>
    </xdr:to>
    <xdr:pic>
      <xdr:nvPicPr>
        <xdr:cNvPr id="2" name="Picture 1">
          <a:extLst>
            <a:ext uri="{FF2B5EF4-FFF2-40B4-BE49-F238E27FC236}">
              <a16:creationId xmlns:a16="http://schemas.microsoft.com/office/drawing/2014/main" id="{3170A01C-FEC3-43A1-B7DF-BF984A5A16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0" y="3"/>
          <a:ext cx="7601855" cy="1076322"/>
        </a:xfrm>
        <a:prstGeom prst="rect">
          <a:avLst/>
        </a:prstGeom>
        <a:effectLst>
          <a:outerShdw blurRad="50800" dist="38100" dir="5400000" algn="t" rotWithShape="0">
            <a:prstClr val="black">
              <a:alpha val="40000"/>
            </a:prstClr>
          </a:outerShdw>
        </a:effectLst>
      </xdr:spPr>
    </xdr:pic>
    <xdr:clientData/>
  </xdr:twoCellAnchor>
  <xdr:twoCellAnchor>
    <xdr:from>
      <xdr:col>0</xdr:col>
      <xdr:colOff>6</xdr:colOff>
      <xdr:row>0</xdr:row>
      <xdr:rowOff>2</xdr:rowOff>
    </xdr:from>
    <xdr:to>
      <xdr:col>5</xdr:col>
      <xdr:colOff>0</xdr:colOff>
      <xdr:row>1</xdr:row>
      <xdr:rowOff>44449</xdr:rowOff>
    </xdr:to>
    <xdr:sp macro="" textlink="">
      <xdr:nvSpPr>
        <xdr:cNvPr id="3" name="TextBox 2">
          <a:extLst>
            <a:ext uri="{FF2B5EF4-FFF2-40B4-BE49-F238E27FC236}">
              <a16:creationId xmlns:a16="http://schemas.microsoft.com/office/drawing/2014/main" id="{314E80C2-4727-4E62-80F7-CC90C3D001BF}"/>
            </a:ext>
          </a:extLst>
        </xdr:cNvPr>
        <xdr:cNvSpPr txBox="1"/>
      </xdr:nvSpPr>
      <xdr:spPr>
        <a:xfrm>
          <a:off x="6" y="2"/>
          <a:ext cx="7610469" cy="1123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S-29</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PBGC's Historical Premium Rates (1974-2026)</a:t>
          </a:r>
        </a:p>
      </xdr:txBody>
    </xdr:sp>
    <xdr:clientData/>
  </xdr:twoCellAnchor>
  <xdr:twoCellAnchor>
    <xdr:from>
      <xdr:col>3</xdr:col>
      <xdr:colOff>584200</xdr:colOff>
      <xdr:row>35</xdr:row>
      <xdr:rowOff>69848</xdr:rowOff>
    </xdr:from>
    <xdr:to>
      <xdr:col>4</xdr:col>
      <xdr:colOff>1603375</xdr:colOff>
      <xdr:row>38</xdr:row>
      <xdr:rowOff>41273</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488A9A0-3A5D-4B80-A122-E62D1C9D2A4F}"/>
            </a:ext>
          </a:extLst>
        </xdr:cNvPr>
        <xdr:cNvSpPr/>
      </xdr:nvSpPr>
      <xdr:spPr>
        <a:xfrm>
          <a:off x="5416550" y="10496548"/>
          <a:ext cx="2105025" cy="447675"/>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12700</xdr:colOff>
      <xdr:row>0</xdr:row>
      <xdr:rowOff>0</xdr:rowOff>
    </xdr:from>
    <xdr:to>
      <xdr:col>3</xdr:col>
      <xdr:colOff>6350</xdr:colOff>
      <xdr:row>1</xdr:row>
      <xdr:rowOff>12700</xdr:rowOff>
    </xdr:to>
    <xdr:pic>
      <xdr:nvPicPr>
        <xdr:cNvPr id="2" name="Picture 1">
          <a:extLst>
            <a:ext uri="{FF2B5EF4-FFF2-40B4-BE49-F238E27FC236}">
              <a16:creationId xmlns:a16="http://schemas.microsoft.com/office/drawing/2014/main" id="{8C406D0D-233E-4CC0-8A9F-E8D333A592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5381625" cy="1085850"/>
        </a:xfrm>
        <a:prstGeom prst="rect">
          <a:avLst/>
        </a:prstGeom>
        <a:effectLst>
          <a:outerShdw blurRad="50800" dist="38100" dir="5400000" algn="t" rotWithShape="0">
            <a:prstClr val="black">
              <a:alpha val="40000"/>
            </a:prstClr>
          </a:outerShdw>
        </a:effectLst>
      </xdr:spPr>
    </xdr:pic>
    <xdr:clientData/>
  </xdr:twoCellAnchor>
  <xdr:twoCellAnchor>
    <xdr:from>
      <xdr:col>0</xdr:col>
      <xdr:colOff>19050</xdr:colOff>
      <xdr:row>0</xdr:row>
      <xdr:rowOff>0</xdr:rowOff>
    </xdr:from>
    <xdr:to>
      <xdr:col>2</xdr:col>
      <xdr:colOff>1851659</xdr:colOff>
      <xdr:row>1</xdr:row>
      <xdr:rowOff>76200</xdr:rowOff>
    </xdr:to>
    <xdr:sp macro="" textlink="">
      <xdr:nvSpPr>
        <xdr:cNvPr id="3" name="TextBox 2">
          <a:extLst>
            <a:ext uri="{FF2B5EF4-FFF2-40B4-BE49-F238E27FC236}">
              <a16:creationId xmlns:a16="http://schemas.microsoft.com/office/drawing/2014/main" id="{99D915B1-497E-483F-B9D7-B9A1CEB635DF}"/>
            </a:ext>
          </a:extLst>
        </xdr:cNvPr>
        <xdr:cNvSpPr txBox="1"/>
      </xdr:nvSpPr>
      <xdr:spPr>
        <a:xfrm>
          <a:off x="19050" y="0"/>
          <a:ext cx="5321934" cy="115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S-43</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Maximum Guaranteed Benefits</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(1975-2026)</a:t>
          </a:r>
        </a:p>
      </xdr:txBody>
    </xdr:sp>
    <xdr:clientData/>
  </xdr:twoCellAnchor>
  <xdr:twoCellAnchor>
    <xdr:from>
      <xdr:col>1</xdr:col>
      <xdr:colOff>1425574</xdr:colOff>
      <xdr:row>48</xdr:row>
      <xdr:rowOff>161924</xdr:rowOff>
    </xdr:from>
    <xdr:to>
      <xdr:col>2</xdr:col>
      <xdr:colOff>1673224</xdr:colOff>
      <xdr:row>51</xdr:row>
      <xdr:rowOff>133349</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E6823DF-2E1E-4D07-A784-5955365BAE00}"/>
            </a:ext>
          </a:extLst>
        </xdr:cNvPr>
        <xdr:cNvSpPr/>
      </xdr:nvSpPr>
      <xdr:spPr>
        <a:xfrm>
          <a:off x="3013074" y="11109324"/>
          <a:ext cx="2143125" cy="454025"/>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6350</xdr:colOff>
      <xdr:row>1</xdr:row>
      <xdr:rowOff>0</xdr:rowOff>
    </xdr:to>
    <xdr:pic>
      <xdr:nvPicPr>
        <xdr:cNvPr id="2" name="Picture 1">
          <a:extLst>
            <a:ext uri="{FF2B5EF4-FFF2-40B4-BE49-F238E27FC236}">
              <a16:creationId xmlns:a16="http://schemas.microsoft.com/office/drawing/2014/main" id="{482A1480-F73B-4F45-8EAF-034537527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102350"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6350</xdr:colOff>
      <xdr:row>0</xdr:row>
      <xdr:rowOff>0</xdr:rowOff>
    </xdr:from>
    <xdr:to>
      <xdr:col>4</xdr:col>
      <xdr:colOff>0</xdr:colOff>
      <xdr:row>1</xdr:row>
      <xdr:rowOff>50800</xdr:rowOff>
    </xdr:to>
    <xdr:sp macro="" textlink="">
      <xdr:nvSpPr>
        <xdr:cNvPr id="3" name="TextBox 2">
          <a:extLst>
            <a:ext uri="{FF2B5EF4-FFF2-40B4-BE49-F238E27FC236}">
              <a16:creationId xmlns:a16="http://schemas.microsoft.com/office/drawing/2014/main" id="{12E7B049-C219-40A4-B2A5-C8C90EE0DC40}"/>
            </a:ext>
          </a:extLst>
        </xdr:cNvPr>
        <xdr:cNvSpPr txBox="1"/>
      </xdr:nvSpPr>
      <xdr:spPr>
        <a:xfrm>
          <a:off x="6350" y="0"/>
          <a:ext cx="6089650" cy="1127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M-1</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Net Financial Position (1980-2025)</a:t>
          </a:r>
        </a:p>
      </xdr:txBody>
    </xdr:sp>
    <xdr:clientData/>
  </xdr:twoCellAnchor>
  <xdr:twoCellAnchor>
    <xdr:from>
      <xdr:col>2</xdr:col>
      <xdr:colOff>987424</xdr:colOff>
      <xdr:row>41</xdr:row>
      <xdr:rowOff>66675</xdr:rowOff>
    </xdr:from>
    <xdr:to>
      <xdr:col>3</xdr:col>
      <xdr:colOff>1473199</xdr:colOff>
      <xdr:row>44</xdr:row>
      <xdr:rowOff>38100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27702FD-38EF-478D-9776-9E26BFB394F2}"/>
            </a:ext>
          </a:extLst>
        </xdr:cNvPr>
        <xdr:cNvSpPr/>
      </xdr:nvSpPr>
      <xdr:spPr>
        <a:xfrm>
          <a:off x="3940174" y="9591675"/>
          <a:ext cx="2057400" cy="45720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7390</xdr:colOff>
      <xdr:row>1</xdr:row>
      <xdr:rowOff>0</xdr:rowOff>
    </xdr:to>
    <xdr:pic>
      <xdr:nvPicPr>
        <xdr:cNvPr id="2" name="Picture 1">
          <a:extLst>
            <a:ext uri="{FF2B5EF4-FFF2-40B4-BE49-F238E27FC236}">
              <a16:creationId xmlns:a16="http://schemas.microsoft.com/office/drawing/2014/main" id="{6B49E7B6-57EA-4CBF-9D1B-8BBACFDA28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430415"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9524</xdr:rowOff>
    </xdr:from>
    <xdr:to>
      <xdr:col>8</xdr:col>
      <xdr:colOff>8382</xdr:colOff>
      <xdr:row>1</xdr:row>
      <xdr:rowOff>66674</xdr:rowOff>
    </xdr:to>
    <xdr:sp macro="" textlink="">
      <xdr:nvSpPr>
        <xdr:cNvPr id="3" name="TextBox 2">
          <a:extLst>
            <a:ext uri="{FF2B5EF4-FFF2-40B4-BE49-F238E27FC236}">
              <a16:creationId xmlns:a16="http://schemas.microsoft.com/office/drawing/2014/main" id="{EA656A97-3BF9-4A33-ACB0-2CD5702661A7}"/>
            </a:ext>
          </a:extLst>
        </xdr:cNvPr>
        <xdr:cNvSpPr txBox="1"/>
      </xdr:nvSpPr>
      <xdr:spPr>
        <a:xfrm>
          <a:off x="0" y="9524"/>
          <a:ext cx="6428232"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4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M-2</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Premium Revenue, Financial Assistance, and Expenses (1980-2025)</a:t>
          </a:r>
        </a:p>
      </xdr:txBody>
    </xdr:sp>
    <xdr:clientData/>
  </xdr:twoCellAnchor>
  <xdr:twoCellAnchor>
    <xdr:from>
      <xdr:col>4</xdr:col>
      <xdr:colOff>482141</xdr:colOff>
      <xdr:row>48</xdr:row>
      <xdr:rowOff>74293</xdr:rowOff>
    </xdr:from>
    <xdr:to>
      <xdr:col>7</xdr:col>
      <xdr:colOff>767891</xdr:colOff>
      <xdr:row>51</xdr:row>
      <xdr:rowOff>45718</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B4B2B42-8D63-44D4-B445-2A04F31A93AD}"/>
            </a:ext>
          </a:extLst>
        </xdr:cNvPr>
        <xdr:cNvSpPr/>
      </xdr:nvSpPr>
      <xdr:spPr>
        <a:xfrm>
          <a:off x="4282616" y="11047093"/>
          <a:ext cx="2057400" cy="45720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9525</xdr:colOff>
      <xdr:row>1</xdr:row>
      <xdr:rowOff>0</xdr:rowOff>
    </xdr:to>
    <xdr:pic>
      <xdr:nvPicPr>
        <xdr:cNvPr id="2" name="Picture 1">
          <a:extLst>
            <a:ext uri="{FF2B5EF4-FFF2-40B4-BE49-F238E27FC236}">
              <a16:creationId xmlns:a16="http://schemas.microsoft.com/office/drawing/2014/main" id="{164078B4-66DE-4E0E-9F35-2E7153B194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486900"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19051</xdr:colOff>
      <xdr:row>0</xdr:row>
      <xdr:rowOff>1</xdr:rowOff>
    </xdr:from>
    <xdr:to>
      <xdr:col>11</xdr:col>
      <xdr:colOff>638175</xdr:colOff>
      <xdr:row>1</xdr:row>
      <xdr:rowOff>66676</xdr:rowOff>
    </xdr:to>
    <xdr:sp macro="" textlink="">
      <xdr:nvSpPr>
        <xdr:cNvPr id="3" name="TextBox 2">
          <a:extLst>
            <a:ext uri="{FF2B5EF4-FFF2-40B4-BE49-F238E27FC236}">
              <a16:creationId xmlns:a16="http://schemas.microsoft.com/office/drawing/2014/main" id="{57926602-B1F6-4703-B3A5-5B71444EF1CC}"/>
            </a:ext>
          </a:extLst>
        </xdr:cNvPr>
        <xdr:cNvSpPr txBox="1"/>
      </xdr:nvSpPr>
      <xdr:spPr>
        <a:xfrm>
          <a:off x="19051" y="1"/>
          <a:ext cx="9248774"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4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M-3</a:t>
          </a:r>
          <a:endParaRPr lang="en-US" sz="14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Financial Assistance Payments</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(Post-MPPAA</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Plans and Special Financial Assistance, 1981-2025)</a:t>
          </a:r>
          <a:endPar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xdr:txBody>
    </xdr:sp>
    <xdr:clientData/>
  </xdr:twoCellAnchor>
  <xdr:twoCellAnchor>
    <xdr:from>
      <xdr:col>8</xdr:col>
      <xdr:colOff>438150</xdr:colOff>
      <xdr:row>49</xdr:row>
      <xdr:rowOff>62864</xdr:rowOff>
    </xdr:from>
    <xdr:to>
      <xdr:col>11</xdr:col>
      <xdr:colOff>723900</xdr:colOff>
      <xdr:row>52</xdr:row>
      <xdr:rowOff>34289</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2EAC0CE-F2D7-45A2-82A6-24CAB4CFD2B4}"/>
            </a:ext>
          </a:extLst>
        </xdr:cNvPr>
        <xdr:cNvSpPr/>
      </xdr:nvSpPr>
      <xdr:spPr>
        <a:xfrm>
          <a:off x="7296150" y="13626464"/>
          <a:ext cx="2057400" cy="45720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1</xdr:row>
      <xdr:rowOff>12699</xdr:rowOff>
    </xdr:to>
    <xdr:pic>
      <xdr:nvPicPr>
        <xdr:cNvPr id="2" name="Picture 1">
          <a:extLst>
            <a:ext uri="{FF2B5EF4-FFF2-40B4-BE49-F238E27FC236}">
              <a16:creationId xmlns:a16="http://schemas.microsoft.com/office/drawing/2014/main" id="{3945F49E-92E5-4B20-A581-F44B4C121F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24800" cy="946149"/>
        </a:xfrm>
        <a:prstGeom prst="rect">
          <a:avLst/>
        </a:prstGeom>
      </xdr:spPr>
    </xdr:pic>
    <xdr:clientData/>
  </xdr:twoCellAnchor>
  <xdr:twoCellAnchor>
    <xdr:from>
      <xdr:col>2</xdr:col>
      <xdr:colOff>366184</xdr:colOff>
      <xdr:row>47</xdr:row>
      <xdr:rowOff>58419</xdr:rowOff>
    </xdr:from>
    <xdr:to>
      <xdr:col>3</xdr:col>
      <xdr:colOff>1175809</xdr:colOff>
      <xdr:row>49</xdr:row>
      <xdr:rowOff>153669</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87C1F67-C761-42EC-B85A-4B111076B23C}"/>
            </a:ext>
          </a:extLst>
        </xdr:cNvPr>
        <xdr:cNvSpPr/>
      </xdr:nvSpPr>
      <xdr:spPr>
        <a:xfrm>
          <a:off x="5795434" y="11259819"/>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twoCellAnchor editAs="oneCell">
    <xdr:from>
      <xdr:col>0</xdr:col>
      <xdr:colOff>2048720</xdr:colOff>
      <xdr:row>0</xdr:row>
      <xdr:rowOff>257176</xdr:rowOff>
    </xdr:from>
    <xdr:to>
      <xdr:col>2</xdr:col>
      <xdr:colOff>658293</xdr:colOff>
      <xdr:row>0</xdr:row>
      <xdr:rowOff>763188</xdr:rowOff>
    </xdr:to>
    <xdr:pic>
      <xdr:nvPicPr>
        <xdr:cNvPr id="4" name="Picture 3">
          <a:extLst>
            <a:ext uri="{FF2B5EF4-FFF2-40B4-BE49-F238E27FC236}">
              <a16:creationId xmlns:a16="http://schemas.microsoft.com/office/drawing/2014/main" id="{6B1218B4-3B69-4910-AD3F-D999FB0B7098}"/>
            </a:ext>
          </a:extLst>
        </xdr:cNvPr>
        <xdr:cNvPicPr>
          <a:picLocks noChangeAspect="1"/>
        </xdr:cNvPicPr>
      </xdr:nvPicPr>
      <xdr:blipFill>
        <a:blip xmlns:r="http://schemas.openxmlformats.org/officeDocument/2006/relationships" r:embed="rId3"/>
        <a:stretch>
          <a:fillRect/>
        </a:stretch>
      </xdr:blipFill>
      <xdr:spPr>
        <a:xfrm>
          <a:off x="2048720" y="257176"/>
          <a:ext cx="4038823" cy="50601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1</xdr:row>
      <xdr:rowOff>0</xdr:rowOff>
    </xdr:to>
    <xdr:pic>
      <xdr:nvPicPr>
        <xdr:cNvPr id="7" name="Picture 6">
          <a:extLst>
            <a:ext uri="{FF2B5EF4-FFF2-40B4-BE49-F238E27FC236}">
              <a16:creationId xmlns:a16="http://schemas.microsoft.com/office/drawing/2014/main" id="{72F6B261-902C-4183-BADB-39C442E0E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29725"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1</xdr:colOff>
      <xdr:row>0</xdr:row>
      <xdr:rowOff>5080</xdr:rowOff>
    </xdr:from>
    <xdr:to>
      <xdr:col>8</xdr:col>
      <xdr:colOff>1000126</xdr:colOff>
      <xdr:row>1</xdr:row>
      <xdr:rowOff>201930</xdr:rowOff>
    </xdr:to>
    <xdr:sp macro="" textlink="">
      <xdr:nvSpPr>
        <xdr:cNvPr id="3" name="TextBox 2">
          <a:extLst>
            <a:ext uri="{FF2B5EF4-FFF2-40B4-BE49-F238E27FC236}">
              <a16:creationId xmlns:a16="http://schemas.microsoft.com/office/drawing/2014/main" id="{F0013A13-E84E-4C2F-ABD0-215BE15A7252}"/>
            </a:ext>
          </a:extLst>
        </xdr:cNvPr>
        <xdr:cNvSpPr txBox="1"/>
      </xdr:nvSpPr>
      <xdr:spPr>
        <a:xfrm>
          <a:off x="1" y="5080"/>
          <a:ext cx="9182100" cy="1273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M-4 </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PBGC-Insured Plan Participants (1980-2025)</a:t>
          </a:r>
        </a:p>
      </xdr:txBody>
    </xdr:sp>
    <xdr:clientData/>
  </xdr:twoCellAnchor>
  <xdr:twoCellAnchor>
    <xdr:from>
      <xdr:col>7</xdr:col>
      <xdr:colOff>123825</xdr:colOff>
      <xdr:row>42</xdr:row>
      <xdr:rowOff>59690</xdr:rowOff>
    </xdr:from>
    <xdr:to>
      <xdr:col>8</xdr:col>
      <xdr:colOff>1058545</xdr:colOff>
      <xdr:row>44</xdr:row>
      <xdr:rowOff>76200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D2D5BFD-864A-4A43-9C2E-88F4E82D34F8}"/>
            </a:ext>
          </a:extLst>
        </xdr:cNvPr>
        <xdr:cNvSpPr/>
      </xdr:nvSpPr>
      <xdr:spPr>
        <a:xfrm>
          <a:off x="4587875" y="7660640"/>
          <a:ext cx="1153795" cy="37846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xdr:colOff>
      <xdr:row>0</xdr:row>
      <xdr:rowOff>0</xdr:rowOff>
    </xdr:from>
    <xdr:to>
      <xdr:col>9</xdr:col>
      <xdr:colOff>9526</xdr:colOff>
      <xdr:row>1</xdr:row>
      <xdr:rowOff>0</xdr:rowOff>
    </xdr:to>
    <xdr:pic>
      <xdr:nvPicPr>
        <xdr:cNvPr id="5" name="Picture 4">
          <a:extLst>
            <a:ext uri="{FF2B5EF4-FFF2-40B4-BE49-F238E27FC236}">
              <a16:creationId xmlns:a16="http://schemas.microsoft.com/office/drawing/2014/main" id="{9546B900-469A-485B-B036-C7CEF58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163050"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0</xdr:rowOff>
    </xdr:from>
    <xdr:to>
      <xdr:col>8</xdr:col>
      <xdr:colOff>990600</xdr:colOff>
      <xdr:row>1</xdr:row>
      <xdr:rowOff>114299</xdr:rowOff>
    </xdr:to>
    <xdr:sp macro="" textlink="">
      <xdr:nvSpPr>
        <xdr:cNvPr id="3" name="TextBox 2">
          <a:extLst>
            <a:ext uri="{FF2B5EF4-FFF2-40B4-BE49-F238E27FC236}">
              <a16:creationId xmlns:a16="http://schemas.microsoft.com/office/drawing/2014/main" id="{9B77B98A-3897-4318-8D4E-183428FF161B}"/>
            </a:ext>
          </a:extLst>
        </xdr:cNvPr>
        <xdr:cNvSpPr txBox="1"/>
      </xdr:nvSpPr>
      <xdr:spPr>
        <a:xfrm>
          <a:off x="0" y="0"/>
          <a:ext cx="9105900" cy="1190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M-5</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PBGC-Insured Plans (1980-2025)</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a:t>
          </a:r>
        </a:p>
      </xdr:txBody>
    </xdr:sp>
    <xdr:clientData/>
  </xdr:twoCellAnchor>
  <xdr:twoCellAnchor>
    <xdr:from>
      <xdr:col>7</xdr:col>
      <xdr:colOff>85725</xdr:colOff>
      <xdr:row>41</xdr:row>
      <xdr:rowOff>53340</xdr:rowOff>
    </xdr:from>
    <xdr:to>
      <xdr:col>8</xdr:col>
      <xdr:colOff>1050290</xdr:colOff>
      <xdr:row>43</xdr:row>
      <xdr:rowOff>67945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9FBFF74-3217-41BE-9699-70830F53F528}"/>
            </a:ext>
          </a:extLst>
        </xdr:cNvPr>
        <xdr:cNvSpPr/>
      </xdr:nvSpPr>
      <xdr:spPr>
        <a:xfrm>
          <a:off x="4549775" y="7470140"/>
          <a:ext cx="1196340" cy="376555"/>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0</xdr:row>
      <xdr:rowOff>1075817</xdr:rowOff>
    </xdr:to>
    <xdr:pic>
      <xdr:nvPicPr>
        <xdr:cNvPr id="2" name="Picture 1">
          <a:extLst>
            <a:ext uri="{FF2B5EF4-FFF2-40B4-BE49-F238E27FC236}">
              <a16:creationId xmlns:a16="http://schemas.microsoft.com/office/drawing/2014/main" id="{473F444C-D35A-4CF2-8ACF-2386197C6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01025" cy="1075817"/>
        </a:xfrm>
        <a:prstGeom prst="rect">
          <a:avLst/>
        </a:prstGeom>
        <a:effectLst>
          <a:outerShdw blurRad="50800" dist="38100" dir="5400000" algn="t" rotWithShape="0">
            <a:prstClr val="black">
              <a:alpha val="40000"/>
            </a:prstClr>
          </a:outerShdw>
        </a:effectLst>
      </xdr:spPr>
    </xdr:pic>
    <xdr:clientData/>
  </xdr:twoCellAnchor>
  <xdr:twoCellAnchor>
    <xdr:from>
      <xdr:col>0</xdr:col>
      <xdr:colOff>12698</xdr:colOff>
      <xdr:row>0</xdr:row>
      <xdr:rowOff>25400</xdr:rowOff>
    </xdr:from>
    <xdr:to>
      <xdr:col>4</xdr:col>
      <xdr:colOff>0</xdr:colOff>
      <xdr:row>1</xdr:row>
      <xdr:rowOff>76200</xdr:rowOff>
    </xdr:to>
    <xdr:sp macro="" textlink="">
      <xdr:nvSpPr>
        <xdr:cNvPr id="3" name="TextBox 2">
          <a:extLst>
            <a:ext uri="{FF2B5EF4-FFF2-40B4-BE49-F238E27FC236}">
              <a16:creationId xmlns:a16="http://schemas.microsoft.com/office/drawing/2014/main" id="{41876505-AB1B-4819-9D7A-DFE708FF19A7}"/>
            </a:ext>
          </a:extLst>
        </xdr:cNvPr>
        <xdr:cNvSpPr txBox="1"/>
      </xdr:nvSpPr>
      <xdr:spPr>
        <a:xfrm>
          <a:off x="12698" y="25400"/>
          <a:ext cx="8578852" cy="1130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M-14</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Maximum Guaranteed Benefits (1980-2026)</a:t>
          </a:r>
        </a:p>
      </xdr:txBody>
    </xdr:sp>
    <xdr:clientData/>
  </xdr:twoCellAnchor>
  <xdr:twoCellAnchor>
    <xdr:from>
      <xdr:col>2</xdr:col>
      <xdr:colOff>581024</xdr:colOff>
      <xdr:row>7</xdr:row>
      <xdr:rowOff>85725</xdr:rowOff>
    </xdr:from>
    <xdr:to>
      <xdr:col>3</xdr:col>
      <xdr:colOff>1276349</xdr:colOff>
      <xdr:row>10</xdr:row>
      <xdr:rowOff>57150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EB781964-69A3-4E0D-91AA-47DB2682A388}"/>
            </a:ext>
          </a:extLst>
        </xdr:cNvPr>
        <xdr:cNvSpPr/>
      </xdr:nvSpPr>
      <xdr:spPr>
        <a:xfrm>
          <a:off x="6057899" y="5238750"/>
          <a:ext cx="2057400" cy="45720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6350</xdr:colOff>
      <xdr:row>0</xdr:row>
      <xdr:rowOff>0</xdr:rowOff>
    </xdr:from>
    <xdr:to>
      <xdr:col>2</xdr:col>
      <xdr:colOff>6350</xdr:colOff>
      <xdr:row>1</xdr:row>
      <xdr:rowOff>2667</xdr:rowOff>
    </xdr:to>
    <xdr:pic>
      <xdr:nvPicPr>
        <xdr:cNvPr id="2" name="Picture 1">
          <a:extLst>
            <a:ext uri="{FF2B5EF4-FFF2-40B4-BE49-F238E27FC236}">
              <a16:creationId xmlns:a16="http://schemas.microsoft.com/office/drawing/2014/main" id="{F89E9A59-A1DB-4F5B-9060-E5B3981D61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0"/>
          <a:ext cx="6896100" cy="1078992"/>
        </a:xfrm>
        <a:prstGeom prst="rect">
          <a:avLst/>
        </a:prstGeom>
        <a:effectLst>
          <a:outerShdw blurRad="50800" dist="38100" dir="5400000" algn="t" rotWithShape="0">
            <a:prstClr val="black">
              <a:alpha val="40000"/>
            </a:prstClr>
          </a:outerShdw>
        </a:effectLst>
      </xdr:spPr>
    </xdr:pic>
    <xdr:clientData/>
  </xdr:twoCellAnchor>
  <xdr:twoCellAnchor>
    <xdr:from>
      <xdr:col>0</xdr:col>
      <xdr:colOff>6350</xdr:colOff>
      <xdr:row>0</xdr:row>
      <xdr:rowOff>12700</xdr:rowOff>
    </xdr:from>
    <xdr:to>
      <xdr:col>2</xdr:col>
      <xdr:colOff>0</xdr:colOff>
      <xdr:row>1</xdr:row>
      <xdr:rowOff>63500</xdr:rowOff>
    </xdr:to>
    <xdr:sp macro="" textlink="">
      <xdr:nvSpPr>
        <xdr:cNvPr id="3" name="TextBox 2">
          <a:extLst>
            <a:ext uri="{FF2B5EF4-FFF2-40B4-BE49-F238E27FC236}">
              <a16:creationId xmlns:a16="http://schemas.microsoft.com/office/drawing/2014/main" id="{23BBEF69-5E6B-4266-93CD-35F7270F4E10}"/>
            </a:ext>
          </a:extLst>
        </xdr:cNvPr>
        <xdr:cNvSpPr txBox="1"/>
      </xdr:nvSpPr>
      <xdr:spPr>
        <a:xfrm>
          <a:off x="6350" y="12700"/>
          <a:ext cx="6889750" cy="1127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endParaRPr lang="en-US" sz="16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M-15</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Historical Premium Rates (1974-2026)</a:t>
          </a:r>
        </a:p>
      </xdr:txBody>
    </xdr:sp>
    <xdr:clientData/>
  </xdr:twoCellAnchor>
  <xdr:twoCellAnchor>
    <xdr:from>
      <xdr:col>1</xdr:col>
      <xdr:colOff>996950</xdr:colOff>
      <xdr:row>30</xdr:row>
      <xdr:rowOff>76200</xdr:rowOff>
    </xdr:from>
    <xdr:to>
      <xdr:col>1</xdr:col>
      <xdr:colOff>3054350</xdr:colOff>
      <xdr:row>33</xdr:row>
      <xdr:rowOff>47625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29FB7C0-C48A-4241-9250-72F34EFB727E}"/>
            </a:ext>
          </a:extLst>
        </xdr:cNvPr>
        <xdr:cNvSpPr/>
      </xdr:nvSpPr>
      <xdr:spPr>
        <a:xfrm>
          <a:off x="3702050" y="8372475"/>
          <a:ext cx="2057400" cy="45720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6350</xdr:colOff>
      <xdr:row>1</xdr:row>
      <xdr:rowOff>0</xdr:rowOff>
    </xdr:to>
    <xdr:pic>
      <xdr:nvPicPr>
        <xdr:cNvPr id="2" name="Picture 1">
          <a:extLst>
            <a:ext uri="{FF2B5EF4-FFF2-40B4-BE49-F238E27FC236}">
              <a16:creationId xmlns:a16="http://schemas.microsoft.com/office/drawing/2014/main" id="{53CD54B4-8E98-4B92-B563-CED2D2DDE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941050" cy="1076325"/>
        </a:xfrm>
        <a:prstGeom prst="rect">
          <a:avLst/>
        </a:prstGeom>
        <a:effectLst>
          <a:outerShdw blurRad="50800" dist="38100" dir="5400000" algn="t" rotWithShape="0">
            <a:prstClr val="black">
              <a:alpha val="40000"/>
            </a:prstClr>
          </a:outerShdw>
        </a:effectLst>
      </xdr:spPr>
    </xdr:pic>
    <xdr:clientData/>
  </xdr:twoCellAnchor>
  <xdr:twoCellAnchor>
    <xdr:from>
      <xdr:col>9</xdr:col>
      <xdr:colOff>828674</xdr:colOff>
      <xdr:row>28</xdr:row>
      <xdr:rowOff>95250</xdr:rowOff>
    </xdr:from>
    <xdr:to>
      <xdr:col>11</xdr:col>
      <xdr:colOff>910970</xdr:colOff>
      <xdr:row>29</xdr:row>
      <xdr:rowOff>188468</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4A26F83B-00A6-40BB-AC7E-85D8B1CA4DB9}"/>
            </a:ext>
          </a:extLst>
        </xdr:cNvPr>
        <xdr:cNvSpPr/>
      </xdr:nvSpPr>
      <xdr:spPr>
        <a:xfrm>
          <a:off x="8820149" y="7658100"/>
          <a:ext cx="2044446" cy="436118"/>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twoCellAnchor>
    <xdr:from>
      <xdr:col>0</xdr:col>
      <xdr:colOff>6350</xdr:colOff>
      <xdr:row>0</xdr:row>
      <xdr:rowOff>0</xdr:rowOff>
    </xdr:from>
    <xdr:to>
      <xdr:col>12</xdr:col>
      <xdr:colOff>9525</xdr:colOff>
      <xdr:row>1</xdr:row>
      <xdr:rowOff>114300</xdr:rowOff>
    </xdr:to>
    <xdr:sp macro="" textlink="">
      <xdr:nvSpPr>
        <xdr:cNvPr id="4" name="TextBox 3">
          <a:extLst>
            <a:ext uri="{FF2B5EF4-FFF2-40B4-BE49-F238E27FC236}">
              <a16:creationId xmlns:a16="http://schemas.microsoft.com/office/drawing/2014/main" id="{3791B1AD-DDE2-44EF-A062-E65214392898}"/>
            </a:ext>
          </a:extLst>
        </xdr:cNvPr>
        <xdr:cNvSpPr txBox="1"/>
      </xdr:nvSpPr>
      <xdr:spPr>
        <a:xfrm>
          <a:off x="6350" y="0"/>
          <a:ext cx="10937875"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p>
        <a:p>
          <a:endParaRPr lang="en-US" sz="4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M-20</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Special Financial Assistance Paid by Plan Size</a:t>
          </a:r>
        </a:p>
        <a:p>
          <a:r>
            <a:rPr lang="en-US" sz="20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(Fiscal Year 2025 and Fiscal Years 2022-2025)</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6350</xdr:colOff>
      <xdr:row>1</xdr:row>
      <xdr:rowOff>0</xdr:rowOff>
    </xdr:to>
    <xdr:pic>
      <xdr:nvPicPr>
        <xdr:cNvPr id="2" name="Picture 1">
          <a:extLst>
            <a:ext uri="{FF2B5EF4-FFF2-40B4-BE49-F238E27FC236}">
              <a16:creationId xmlns:a16="http://schemas.microsoft.com/office/drawing/2014/main" id="{0943FC2F-7A03-49B1-9F3E-15AE881D8D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26775" cy="1009650"/>
        </a:xfrm>
        <a:prstGeom prst="rect">
          <a:avLst/>
        </a:prstGeom>
        <a:effectLst>
          <a:outerShdw blurRad="50800" dist="38100" dir="5400000" algn="t" rotWithShape="0">
            <a:prstClr val="black">
              <a:alpha val="40000"/>
            </a:prstClr>
          </a:outerShdw>
        </a:effectLst>
      </xdr:spPr>
    </xdr:pic>
    <xdr:clientData/>
  </xdr:twoCellAnchor>
  <xdr:twoCellAnchor>
    <xdr:from>
      <xdr:col>0</xdr:col>
      <xdr:colOff>10160</xdr:colOff>
      <xdr:row>0</xdr:row>
      <xdr:rowOff>0</xdr:rowOff>
    </xdr:from>
    <xdr:to>
      <xdr:col>11</xdr:col>
      <xdr:colOff>739775</xdr:colOff>
      <xdr:row>1</xdr:row>
      <xdr:rowOff>133350</xdr:rowOff>
    </xdr:to>
    <xdr:sp macro="" textlink="">
      <xdr:nvSpPr>
        <xdr:cNvPr id="3" name="TextBox 2">
          <a:extLst>
            <a:ext uri="{FF2B5EF4-FFF2-40B4-BE49-F238E27FC236}">
              <a16:creationId xmlns:a16="http://schemas.microsoft.com/office/drawing/2014/main" id="{F593522F-1FD1-4F74-9965-84E8ED6F491C}"/>
            </a:ext>
          </a:extLst>
        </xdr:cNvPr>
        <xdr:cNvSpPr txBox="1"/>
      </xdr:nvSpPr>
      <xdr:spPr>
        <a:xfrm>
          <a:off x="10160" y="0"/>
          <a:ext cx="11007090"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MULTIEMPLOYER PROGRAM</a:t>
          </a:r>
        </a:p>
        <a:p>
          <a:endPar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M-21</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Special Financial Assistance Paid by Industry </a:t>
          </a:r>
          <a:r>
            <a:rPr lang="en-US" sz="20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(Fiscal Year</a:t>
          </a:r>
          <a:r>
            <a:rPr lang="en-US" sz="20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2025 and </a:t>
          </a:r>
          <a:r>
            <a:rPr lang="en-US" sz="20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Fiscal Years 2022-2025)</a:t>
          </a:r>
        </a:p>
      </xdr:txBody>
    </xdr:sp>
    <xdr:clientData/>
  </xdr:twoCellAnchor>
  <xdr:twoCellAnchor>
    <xdr:from>
      <xdr:col>9</xdr:col>
      <xdr:colOff>368299</xdr:colOff>
      <xdr:row>31</xdr:row>
      <xdr:rowOff>100329</xdr:rowOff>
    </xdr:from>
    <xdr:to>
      <xdr:col>11</xdr:col>
      <xdr:colOff>739774</xdr:colOff>
      <xdr:row>33</xdr:row>
      <xdr:rowOff>163829</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D8FD5E1-D5EE-4521-9342-259D03BAA74D}"/>
            </a:ext>
          </a:extLst>
        </xdr:cNvPr>
        <xdr:cNvSpPr/>
      </xdr:nvSpPr>
      <xdr:spPr>
        <a:xfrm>
          <a:off x="8959849" y="5672454"/>
          <a:ext cx="2057400" cy="444500"/>
        </a:xfrm>
        <a:prstGeom prst="roundRect">
          <a:avLst/>
        </a:prstGeom>
        <a:solidFill>
          <a:schemeClr val="accent6">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7919</xdr:colOff>
      <xdr:row>0</xdr:row>
      <xdr:rowOff>7935</xdr:rowOff>
    </xdr:from>
    <xdr:to>
      <xdr:col>4</xdr:col>
      <xdr:colOff>0</xdr:colOff>
      <xdr:row>1</xdr:row>
      <xdr:rowOff>11114</xdr:rowOff>
    </xdr:to>
    <xdr:pic>
      <xdr:nvPicPr>
        <xdr:cNvPr id="2" name="Picture 1">
          <a:extLst>
            <a:ext uri="{FF2B5EF4-FFF2-40B4-BE49-F238E27FC236}">
              <a16:creationId xmlns:a16="http://schemas.microsoft.com/office/drawing/2014/main" id="{14C7F553-8E34-4AA8-A0B7-52A6D3B6E7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19" y="7935"/>
          <a:ext cx="6088081" cy="1076329"/>
        </a:xfrm>
        <a:prstGeom prst="rect">
          <a:avLst/>
        </a:prstGeom>
        <a:effectLst>
          <a:outerShdw blurRad="50800" dist="38100" dir="5400000" algn="t" rotWithShape="0">
            <a:prstClr val="black">
              <a:alpha val="40000"/>
            </a:prstClr>
          </a:outerShdw>
        </a:effectLst>
      </xdr:spPr>
    </xdr:pic>
    <xdr:clientData/>
  </xdr:twoCellAnchor>
  <xdr:twoCellAnchor>
    <xdr:from>
      <xdr:col>0</xdr:col>
      <xdr:colOff>9507</xdr:colOff>
      <xdr:row>0</xdr:row>
      <xdr:rowOff>0</xdr:rowOff>
    </xdr:from>
    <xdr:to>
      <xdr:col>4</xdr:col>
      <xdr:colOff>25400</xdr:colOff>
      <xdr:row>1</xdr:row>
      <xdr:rowOff>50800</xdr:rowOff>
    </xdr:to>
    <xdr:sp macro="" textlink="">
      <xdr:nvSpPr>
        <xdr:cNvPr id="3" name="TextBox 2">
          <a:extLst>
            <a:ext uri="{FF2B5EF4-FFF2-40B4-BE49-F238E27FC236}">
              <a16:creationId xmlns:a16="http://schemas.microsoft.com/office/drawing/2014/main" id="{F3C3BA83-D995-4D9B-9234-5D0E0F3E9EE6}"/>
            </a:ext>
          </a:extLst>
        </xdr:cNvPr>
        <xdr:cNvSpPr txBox="1"/>
      </xdr:nvSpPr>
      <xdr:spPr>
        <a:xfrm>
          <a:off x="9507" y="0"/>
          <a:ext cx="6111893" cy="1127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a:t>
          </a:r>
          <a:r>
            <a:rPr lang="en-US" sz="9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a:t>
          </a: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SINGLE-EMPLOYER PROGRAM</a:t>
          </a: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S-1</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Net Financial Position (1980-2025)</a:t>
          </a:r>
        </a:p>
      </xdr:txBody>
    </xdr:sp>
    <xdr:clientData/>
  </xdr:twoCellAnchor>
  <xdr:twoCellAnchor>
    <xdr:from>
      <xdr:col>2</xdr:col>
      <xdr:colOff>1025523</xdr:colOff>
      <xdr:row>41</xdr:row>
      <xdr:rowOff>88898</xdr:rowOff>
    </xdr:from>
    <xdr:to>
      <xdr:col>3</xdr:col>
      <xdr:colOff>1511298</xdr:colOff>
      <xdr:row>43</xdr:row>
      <xdr:rowOff>165098</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5DD87FD-3530-467A-96EC-88E62D829364}"/>
            </a:ext>
          </a:extLst>
        </xdr:cNvPr>
        <xdr:cNvSpPr/>
      </xdr:nvSpPr>
      <xdr:spPr>
        <a:xfrm>
          <a:off x="3978273" y="9547223"/>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7455</xdr:colOff>
      <xdr:row>0</xdr:row>
      <xdr:rowOff>1</xdr:rowOff>
    </xdr:from>
    <xdr:to>
      <xdr:col>4</xdr:col>
      <xdr:colOff>6439</xdr:colOff>
      <xdr:row>1</xdr:row>
      <xdr:rowOff>6350</xdr:rowOff>
    </xdr:to>
    <xdr:pic>
      <xdr:nvPicPr>
        <xdr:cNvPr id="2" name="Picture 1">
          <a:extLst>
            <a:ext uri="{FF2B5EF4-FFF2-40B4-BE49-F238E27FC236}">
              <a16:creationId xmlns:a16="http://schemas.microsoft.com/office/drawing/2014/main" id="{351C88B2-4680-4E9C-BF63-F7C93E21CD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5" y="1"/>
          <a:ext cx="6094984" cy="1082674"/>
        </a:xfrm>
        <a:prstGeom prst="rect">
          <a:avLst/>
        </a:prstGeom>
        <a:effectLst>
          <a:outerShdw blurRad="50800" dist="38100" dir="5400000" algn="t" rotWithShape="0">
            <a:prstClr val="black">
              <a:alpha val="40000"/>
            </a:prstClr>
          </a:outerShdw>
        </a:effectLst>
      </xdr:spPr>
    </xdr:pic>
    <xdr:clientData/>
  </xdr:twoCellAnchor>
  <xdr:twoCellAnchor>
    <xdr:from>
      <xdr:col>0</xdr:col>
      <xdr:colOff>4466</xdr:colOff>
      <xdr:row>0</xdr:row>
      <xdr:rowOff>5410</xdr:rowOff>
    </xdr:from>
    <xdr:to>
      <xdr:col>4</xdr:col>
      <xdr:colOff>7620</xdr:colOff>
      <xdr:row>1</xdr:row>
      <xdr:rowOff>95250</xdr:rowOff>
    </xdr:to>
    <xdr:sp macro="" textlink="">
      <xdr:nvSpPr>
        <xdr:cNvPr id="3" name="TextBox 2">
          <a:extLst>
            <a:ext uri="{FF2B5EF4-FFF2-40B4-BE49-F238E27FC236}">
              <a16:creationId xmlns:a16="http://schemas.microsoft.com/office/drawing/2014/main" id="{6966E5FF-82C3-41DF-ACA9-E82DF229AF61}"/>
            </a:ext>
          </a:extLst>
        </xdr:cNvPr>
        <xdr:cNvSpPr txBox="1"/>
      </xdr:nvSpPr>
      <xdr:spPr>
        <a:xfrm>
          <a:off x="4466" y="5410"/>
          <a:ext cx="6099154" cy="1166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a:t>
          </a:r>
          <a:r>
            <a:rPr lang="en-US" sz="9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a:t>
          </a: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SINGLE-EMPLOYER PROGRAM</a:t>
          </a:r>
        </a:p>
        <a:p>
          <a:pPr>
            <a:spcBef>
              <a:spcPts val="600"/>
            </a:spcBef>
          </a:pP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S-2</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Premium Revenue, Benefit Payments, and</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Expenses (1980-2025)</a:t>
          </a:r>
        </a:p>
      </xdr:txBody>
    </xdr:sp>
    <xdr:clientData/>
  </xdr:twoCellAnchor>
  <xdr:twoCellAnchor>
    <xdr:from>
      <xdr:col>2</xdr:col>
      <xdr:colOff>1009651</xdr:colOff>
      <xdr:row>43</xdr:row>
      <xdr:rowOff>31751</xdr:rowOff>
    </xdr:from>
    <xdr:to>
      <xdr:col>3</xdr:col>
      <xdr:colOff>1495426</xdr:colOff>
      <xdr:row>46</xdr:row>
      <xdr:rowOff>3176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1511FE5-80F3-4217-848A-159A27FA603E}"/>
            </a:ext>
          </a:extLst>
        </xdr:cNvPr>
        <xdr:cNvSpPr/>
      </xdr:nvSpPr>
      <xdr:spPr>
        <a:xfrm>
          <a:off x="3962401" y="9909176"/>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6350</xdr:colOff>
      <xdr:row>1</xdr:row>
      <xdr:rowOff>6351</xdr:rowOff>
    </xdr:to>
    <xdr:pic>
      <xdr:nvPicPr>
        <xdr:cNvPr id="2" name="Picture 1">
          <a:extLst>
            <a:ext uri="{FF2B5EF4-FFF2-40B4-BE49-F238E27FC236}">
              <a16:creationId xmlns:a16="http://schemas.microsoft.com/office/drawing/2014/main" id="{31DBFD3E-D64B-4296-AC88-59C3B1714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8102600" cy="108267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0</xdr:rowOff>
    </xdr:from>
    <xdr:to>
      <xdr:col>7</xdr:col>
      <xdr:colOff>1000124</xdr:colOff>
      <xdr:row>1</xdr:row>
      <xdr:rowOff>85725</xdr:rowOff>
    </xdr:to>
    <xdr:sp macro="" textlink="">
      <xdr:nvSpPr>
        <xdr:cNvPr id="3" name="TextBox 2">
          <a:extLst>
            <a:ext uri="{FF2B5EF4-FFF2-40B4-BE49-F238E27FC236}">
              <a16:creationId xmlns:a16="http://schemas.microsoft.com/office/drawing/2014/main" id="{1CD424AB-B0A7-4105-871F-75E179C580AC}"/>
            </a:ext>
          </a:extLst>
        </xdr:cNvPr>
        <xdr:cNvSpPr txBox="1"/>
      </xdr:nvSpPr>
      <xdr:spPr>
        <a:xfrm>
          <a:off x="0" y="0"/>
          <a:ext cx="8086724" cy="116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pPr>
            <a:spcBef>
              <a:spcPts val="600"/>
            </a:spcBef>
          </a:pP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S-3</a:t>
          </a:r>
          <a:b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b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Terminations and Claims (1975-2025)</a:t>
          </a:r>
        </a:p>
      </xdr:txBody>
    </xdr:sp>
    <xdr:clientData/>
  </xdr:twoCellAnchor>
  <xdr:twoCellAnchor>
    <xdr:from>
      <xdr:col>5</xdr:col>
      <xdr:colOff>857249</xdr:colOff>
      <xdr:row>47</xdr:row>
      <xdr:rowOff>76198</xdr:rowOff>
    </xdr:from>
    <xdr:to>
      <xdr:col>7</xdr:col>
      <xdr:colOff>876299</xdr:colOff>
      <xdr:row>49</xdr:row>
      <xdr:rowOff>152398</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6057A2E-1140-45FA-8330-E079EE78F7C0}"/>
            </a:ext>
          </a:extLst>
        </xdr:cNvPr>
        <xdr:cNvSpPr/>
      </xdr:nvSpPr>
      <xdr:spPr>
        <a:xfrm>
          <a:off x="5905499" y="11963398"/>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7926</xdr:colOff>
      <xdr:row>0</xdr:row>
      <xdr:rowOff>3169</xdr:rowOff>
    </xdr:from>
    <xdr:to>
      <xdr:col>6</xdr:col>
      <xdr:colOff>6350</xdr:colOff>
      <xdr:row>0</xdr:row>
      <xdr:rowOff>1073151</xdr:rowOff>
    </xdr:to>
    <xdr:pic>
      <xdr:nvPicPr>
        <xdr:cNvPr id="2" name="Picture 1">
          <a:extLst>
            <a:ext uri="{FF2B5EF4-FFF2-40B4-BE49-F238E27FC236}">
              <a16:creationId xmlns:a16="http://schemas.microsoft.com/office/drawing/2014/main" id="{5CEFEDA5-5525-4781-9024-9DB2132DA6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6" y="3169"/>
          <a:ext cx="6770699" cy="1069982"/>
        </a:xfrm>
        <a:prstGeom prst="rect">
          <a:avLst/>
        </a:prstGeom>
        <a:effectLst>
          <a:outerShdw blurRad="50800" dist="38100" dir="5400000" algn="t" rotWithShape="0">
            <a:prstClr val="black">
              <a:alpha val="40000"/>
            </a:prstClr>
          </a:outerShdw>
        </a:effectLst>
      </xdr:spPr>
    </xdr:pic>
    <xdr:clientData/>
  </xdr:twoCellAnchor>
  <xdr:twoCellAnchor>
    <xdr:from>
      <xdr:col>0</xdr:col>
      <xdr:colOff>1</xdr:colOff>
      <xdr:row>0</xdr:row>
      <xdr:rowOff>1588</xdr:rowOff>
    </xdr:from>
    <xdr:to>
      <xdr:col>5</xdr:col>
      <xdr:colOff>716280</xdr:colOff>
      <xdr:row>1</xdr:row>
      <xdr:rowOff>66674</xdr:rowOff>
    </xdr:to>
    <xdr:sp macro="" textlink="">
      <xdr:nvSpPr>
        <xdr:cNvPr id="3" name="TextBox 2">
          <a:extLst>
            <a:ext uri="{FF2B5EF4-FFF2-40B4-BE49-F238E27FC236}">
              <a16:creationId xmlns:a16="http://schemas.microsoft.com/office/drawing/2014/main" id="{B20278CE-7DB3-4FD9-83B5-0D5D27DF1A01}"/>
            </a:ext>
          </a:extLst>
        </xdr:cNvPr>
        <xdr:cNvSpPr txBox="1"/>
      </xdr:nvSpPr>
      <xdr:spPr>
        <a:xfrm>
          <a:off x="1" y="1588"/>
          <a:ext cx="6949439" cy="1139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ea typeface="+mn-ea"/>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S-4 </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Claims (1975-2025)</a:t>
          </a:r>
          <a:r>
            <a:rPr lang="en-US" sz="1800" b="1" baseline="3000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a:t>
          </a:r>
        </a:p>
      </xdr:txBody>
    </xdr:sp>
    <xdr:clientData/>
  </xdr:twoCellAnchor>
  <xdr:twoCellAnchor>
    <xdr:from>
      <xdr:col>3</xdr:col>
      <xdr:colOff>650875</xdr:colOff>
      <xdr:row>43</xdr:row>
      <xdr:rowOff>92075</xdr:rowOff>
    </xdr:from>
    <xdr:to>
      <xdr:col>5</xdr:col>
      <xdr:colOff>631825</xdr:colOff>
      <xdr:row>46</xdr:row>
      <xdr:rowOff>63500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B3D7939-7BD4-4C48-9AE3-C2346DE9FFEA}"/>
            </a:ext>
          </a:extLst>
        </xdr:cNvPr>
        <xdr:cNvSpPr/>
      </xdr:nvSpPr>
      <xdr:spPr>
        <a:xfrm>
          <a:off x="4641850" y="9093200"/>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6350</xdr:colOff>
      <xdr:row>1</xdr:row>
      <xdr:rowOff>6351</xdr:rowOff>
    </xdr:to>
    <xdr:pic>
      <xdr:nvPicPr>
        <xdr:cNvPr id="2" name="Picture 1">
          <a:extLst>
            <a:ext uri="{FF2B5EF4-FFF2-40B4-BE49-F238E27FC236}">
              <a16:creationId xmlns:a16="http://schemas.microsoft.com/office/drawing/2014/main" id="{91C60E6A-ECBF-4B5F-91CA-00B2F9D5E5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8807450" cy="1082675"/>
        </a:xfrm>
        <a:prstGeom prst="rect">
          <a:avLst/>
        </a:prstGeom>
        <a:effectLst>
          <a:outerShdw blurRad="50800" dist="38100" dir="5400000" algn="t" rotWithShape="0">
            <a:prstClr val="black">
              <a:alpha val="40000"/>
            </a:prstClr>
          </a:outerShdw>
        </a:effectLst>
      </xdr:spPr>
    </xdr:pic>
    <xdr:clientData/>
  </xdr:twoCellAnchor>
  <xdr:twoCellAnchor>
    <xdr:from>
      <xdr:col>0</xdr:col>
      <xdr:colOff>0</xdr:colOff>
      <xdr:row>0</xdr:row>
      <xdr:rowOff>0</xdr:rowOff>
    </xdr:from>
    <xdr:to>
      <xdr:col>8</xdr:col>
      <xdr:colOff>0</xdr:colOff>
      <xdr:row>1</xdr:row>
      <xdr:rowOff>50799</xdr:rowOff>
    </xdr:to>
    <xdr:sp macro="" textlink="">
      <xdr:nvSpPr>
        <xdr:cNvPr id="3" name="TextBox 2">
          <a:extLst>
            <a:ext uri="{FF2B5EF4-FFF2-40B4-BE49-F238E27FC236}">
              <a16:creationId xmlns:a16="http://schemas.microsoft.com/office/drawing/2014/main" id="{90E2057C-24CB-4B5E-8CDA-C88A8157766F}"/>
            </a:ext>
          </a:extLst>
        </xdr:cNvPr>
        <xdr:cNvSpPr txBox="1"/>
      </xdr:nvSpPr>
      <xdr:spPr>
        <a:xfrm>
          <a:off x="0" y="0"/>
          <a:ext cx="9037320" cy="11252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S-5 </a:t>
          </a: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Top 10 Firms</a:t>
          </a:r>
          <a:r>
            <a:rPr lang="en-US" sz="1800" b="1" baseline="0">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Presenting Claims</a:t>
          </a:r>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 (1975-2025)</a:t>
          </a:r>
        </a:p>
      </xdr:txBody>
    </xdr:sp>
    <xdr:clientData/>
  </xdr:twoCellAnchor>
  <xdr:twoCellAnchor>
    <xdr:from>
      <xdr:col>6</xdr:col>
      <xdr:colOff>282575</xdr:colOff>
      <xdr:row>28</xdr:row>
      <xdr:rowOff>31751</xdr:rowOff>
    </xdr:from>
    <xdr:to>
      <xdr:col>7</xdr:col>
      <xdr:colOff>1158875</xdr:colOff>
      <xdr:row>31</xdr:row>
      <xdr:rowOff>3176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33ED741-0828-4123-9D85-265BF3FA479F}"/>
            </a:ext>
          </a:extLst>
        </xdr:cNvPr>
        <xdr:cNvSpPr/>
      </xdr:nvSpPr>
      <xdr:spPr>
        <a:xfrm>
          <a:off x="6721475" y="7337426"/>
          <a:ext cx="205740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7454</xdr:colOff>
      <xdr:row>0</xdr:row>
      <xdr:rowOff>0</xdr:rowOff>
    </xdr:from>
    <xdr:to>
      <xdr:col>15</xdr:col>
      <xdr:colOff>6350</xdr:colOff>
      <xdr:row>1</xdr:row>
      <xdr:rowOff>0</xdr:rowOff>
    </xdr:to>
    <xdr:pic>
      <xdr:nvPicPr>
        <xdr:cNvPr id="2" name="Picture 1">
          <a:extLst>
            <a:ext uri="{FF2B5EF4-FFF2-40B4-BE49-F238E27FC236}">
              <a16:creationId xmlns:a16="http://schemas.microsoft.com/office/drawing/2014/main" id="{8055F62E-82C2-4CBF-8366-6B6CA294F7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4" y="0"/>
          <a:ext cx="8095146" cy="1076325"/>
        </a:xfrm>
        <a:prstGeom prst="rect">
          <a:avLst/>
        </a:prstGeom>
        <a:effectLst>
          <a:outerShdw blurRad="50800" dist="38100" dir="5400000" algn="t" rotWithShape="0">
            <a:prstClr val="black">
              <a:alpha val="40000"/>
            </a:prstClr>
          </a:outerShdw>
        </a:effectLst>
      </xdr:spPr>
    </xdr:pic>
    <xdr:clientData/>
  </xdr:twoCellAnchor>
  <xdr:twoCellAnchor>
    <xdr:from>
      <xdr:col>0</xdr:col>
      <xdr:colOff>9525</xdr:colOff>
      <xdr:row>0</xdr:row>
      <xdr:rowOff>9708</xdr:rowOff>
    </xdr:from>
    <xdr:to>
      <xdr:col>15</xdr:col>
      <xdr:colOff>0</xdr:colOff>
      <xdr:row>1</xdr:row>
      <xdr:rowOff>104774</xdr:rowOff>
    </xdr:to>
    <xdr:sp macro="" textlink="">
      <xdr:nvSpPr>
        <xdr:cNvPr id="3" name="TextBox 2">
          <a:extLst>
            <a:ext uri="{FF2B5EF4-FFF2-40B4-BE49-F238E27FC236}">
              <a16:creationId xmlns:a16="http://schemas.microsoft.com/office/drawing/2014/main" id="{C05AE92F-55F2-4B54-B2C8-0C3B071600F3}"/>
            </a:ext>
          </a:extLst>
        </xdr:cNvPr>
        <xdr:cNvSpPr txBox="1"/>
      </xdr:nvSpPr>
      <xdr:spPr>
        <a:xfrm>
          <a:off x="9525" y="9708"/>
          <a:ext cx="8086725" cy="1171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SINGLE-EMPLOYER PROGRAM</a:t>
          </a:r>
        </a:p>
        <a:p>
          <a:endParaRPr lang="en-US" sz="22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Table S-6</a:t>
          </a:r>
          <a:endParaRPr lang="en-US" sz="14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endParaRPr>
        </a:p>
        <a:p>
          <a:r>
            <a:rPr lang="en-US" sz="1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PBGC Trusteed Terminations and Claims by Fiscal Year and Claim Size (1975-2025)</a:t>
          </a:r>
        </a:p>
      </xdr:txBody>
    </xdr:sp>
    <xdr:clientData/>
  </xdr:twoCellAnchor>
  <xdr:twoCellAnchor>
    <xdr:from>
      <xdr:col>13</xdr:col>
      <xdr:colOff>31750</xdr:colOff>
      <xdr:row>37</xdr:row>
      <xdr:rowOff>57148</xdr:rowOff>
    </xdr:from>
    <xdr:to>
      <xdr:col>14</xdr:col>
      <xdr:colOff>970915</xdr:colOff>
      <xdr:row>40</xdr:row>
      <xdr:rowOff>28573</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72D9B1B-E7DD-49D2-B362-C707571ACBCA}"/>
            </a:ext>
          </a:extLst>
        </xdr:cNvPr>
        <xdr:cNvSpPr/>
      </xdr:nvSpPr>
      <xdr:spPr>
        <a:xfrm>
          <a:off x="14014450" y="9439273"/>
          <a:ext cx="2053590" cy="457200"/>
        </a:xfrm>
        <a:prstGeom prst="roundRect">
          <a:avLst/>
        </a:prstGeom>
        <a:solidFill>
          <a:schemeClr val="accent1">
            <a:lumMod val="40000"/>
            <a:lumOff val="60000"/>
          </a:schemeClr>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Return to Data Tables Listing</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pbgc.gov/sites/default/files/documents/2020-admin-expense-summary-july-2024.pdf" TargetMode="External"/><Relationship Id="rId7" Type="http://schemas.openxmlformats.org/officeDocument/2006/relationships/printerSettings" Target="../printerSettings/printerSettings2.bin"/><Relationship Id="rId2" Type="http://schemas.openxmlformats.org/officeDocument/2006/relationships/hyperlink" Target="https://www.pbgc.gov/sites/default/files/documents/2024-pension-risk-transfer-analysis.pdf" TargetMode="External"/><Relationship Id="rId1" Type="http://schemas.openxmlformats.org/officeDocument/2006/relationships/hyperlink" Target="https://www.pbgc.gov/sites/default/files/2016-single-employer-guaranty-study.pdf" TargetMode="External"/><Relationship Id="rId6" Type="http://schemas.openxmlformats.org/officeDocument/2006/relationships/hyperlink" Target="https://www.pbgc.gov/sites/default/files/documents/2023-pension-data-tables.xlsx" TargetMode="External"/><Relationship Id="rId5" Type="http://schemas.openxmlformats.org/officeDocument/2006/relationships/hyperlink" Target="https://www.pbgc.gov/sites/default/files/me-plan-provisions-study.pdf" TargetMode="External"/><Relationship Id="rId4" Type="http://schemas.openxmlformats.org/officeDocument/2006/relationships/hyperlink" Target="https://www.pbgc.gov/sites/default/files/orphan-and-inactive-participant-report-final.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pbgc.gov/prac/data-books.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7ABA9-AD96-4D8E-8C63-921ACE08BA7F}">
  <sheetPr>
    <tabColor rgb="FFFF0000"/>
    <pageSetUpPr fitToPage="1"/>
  </sheetPr>
  <dimension ref="A1:A2"/>
  <sheetViews>
    <sheetView tabSelected="1" zoomScaleNormal="100" zoomScaleSheetLayoutView="100" workbookViewId="0">
      <selection activeCell="B1" sqref="B1"/>
    </sheetView>
  </sheetViews>
  <sheetFormatPr defaultRowHeight="15"/>
  <cols>
    <col min="1" max="1" width="107.140625" customWidth="1"/>
  </cols>
  <sheetData>
    <row r="1" ht="14.45" customHeight="1"/>
    <row r="2" ht="14.45" customHeight="1"/>
  </sheetData>
  <printOptions horizontalCentered="1" verticalCentered="1"/>
  <pageMargins left="0" right="0" top="0.17499999999999999" bottom="0.17499999999999999" header="0" footer="0"/>
  <pageSetup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D6E04-6377-46DC-98A5-127AF5B49E34}">
  <sheetPr>
    <tabColor theme="4" tint="-0.499984740745262"/>
    <pageSetUpPr fitToPage="1"/>
  </sheetPr>
  <dimension ref="A1:P42"/>
  <sheetViews>
    <sheetView showGridLines="0" zoomScaleNormal="100" zoomScaleSheetLayoutView="100" workbookViewId="0">
      <pane xSplit="1" ySplit="4" topLeftCell="B5" activePane="bottomRight" state="frozen"/>
      <selection sqref="A1:J1"/>
      <selection pane="topRight" sqref="A1:J1"/>
      <selection pane="bottomLeft" sqref="A1:J1"/>
      <selection pane="bottomRight" activeCell="B4" sqref="B4"/>
    </sheetView>
  </sheetViews>
  <sheetFormatPr defaultColWidth="8.7109375" defaultRowHeight="12.75"/>
  <cols>
    <col min="1" max="1" width="18.5703125" style="1" customWidth="1"/>
    <col min="2" max="2" width="12.5703125" style="1" customWidth="1"/>
    <col min="3" max="3" width="16.5703125" style="1" customWidth="1"/>
    <col min="4" max="4" width="12.5703125" style="1" customWidth="1"/>
    <col min="5" max="5" width="16.5703125" style="1" customWidth="1"/>
    <col min="6" max="6" width="12.5703125" style="1" customWidth="1"/>
    <col min="7" max="7" width="17.85546875" style="1" customWidth="1"/>
    <col min="8" max="8" width="12.5703125" style="1" customWidth="1"/>
    <col min="9" max="9" width="17.85546875" style="1" customWidth="1"/>
    <col min="10" max="10" width="12.5703125" style="1" customWidth="1"/>
    <col min="11" max="11" width="17.85546875" style="1" customWidth="1"/>
    <col min="12" max="13" width="12.5703125" style="1" customWidth="1"/>
    <col min="14" max="14" width="17.5703125" style="1" customWidth="1"/>
    <col min="15" max="15" width="12.5703125" style="1" customWidth="1"/>
    <col min="16" max="16384" width="8.7109375" style="1"/>
  </cols>
  <sheetData>
    <row r="1" spans="1:16" ht="84.95" customHeight="1" thickBot="1">
      <c r="A1" s="1215"/>
      <c r="B1" s="1216"/>
      <c r="C1" s="1216"/>
      <c r="D1" s="1216"/>
      <c r="E1" s="1216"/>
      <c r="F1" s="1216"/>
      <c r="G1" s="1216"/>
      <c r="H1" s="1216"/>
      <c r="I1" s="1216"/>
      <c r="J1" s="1216"/>
      <c r="K1" s="1216"/>
      <c r="L1" s="1216"/>
      <c r="M1" s="1216"/>
      <c r="N1" s="1216"/>
      <c r="O1" s="1217"/>
    </row>
    <row r="2" spans="1:16" ht="24" customHeight="1" thickBot="1">
      <c r="A2" s="751"/>
      <c r="B2" s="1255" t="s">
        <v>135</v>
      </c>
      <c r="C2" s="1256"/>
      <c r="D2" s="1256"/>
      <c r="E2" s="1256"/>
      <c r="F2" s="1256"/>
      <c r="G2" s="1256"/>
      <c r="H2" s="1256"/>
      <c r="I2" s="1256"/>
      <c r="J2" s="1256"/>
      <c r="K2" s="1257"/>
      <c r="L2" s="1249" t="s">
        <v>307</v>
      </c>
      <c r="M2" s="1250"/>
      <c r="N2" s="1250"/>
      <c r="O2" s="1251"/>
    </row>
    <row r="3" spans="1:16" ht="24" customHeight="1">
      <c r="A3" s="751" t="s">
        <v>100</v>
      </c>
      <c r="B3" s="1247" t="s">
        <v>119</v>
      </c>
      <c r="C3" s="1248"/>
      <c r="D3" s="1247" t="s">
        <v>309</v>
      </c>
      <c r="E3" s="1248"/>
      <c r="F3" s="1247" t="s">
        <v>310</v>
      </c>
      <c r="G3" s="1248"/>
      <c r="H3" s="1247" t="s">
        <v>134</v>
      </c>
      <c r="I3" s="1248"/>
      <c r="J3" s="1247" t="s">
        <v>98</v>
      </c>
      <c r="K3" s="1248"/>
      <c r="L3" s="1252"/>
      <c r="M3" s="1253"/>
      <c r="N3" s="1253"/>
      <c r="O3" s="1254"/>
    </row>
    <row r="4" spans="1:16" ht="33" customHeight="1" thickBot="1">
      <c r="A4" s="752"/>
      <c r="B4" s="540" t="s">
        <v>308</v>
      </c>
      <c r="C4" s="462" t="s">
        <v>311</v>
      </c>
      <c r="D4" s="173" t="s">
        <v>308</v>
      </c>
      <c r="E4" s="462" t="s">
        <v>311</v>
      </c>
      <c r="F4" s="173" t="s">
        <v>308</v>
      </c>
      <c r="G4" s="462" t="s">
        <v>311</v>
      </c>
      <c r="H4" s="173" t="s">
        <v>308</v>
      </c>
      <c r="I4" s="462" t="s">
        <v>311</v>
      </c>
      <c r="J4" s="173" t="s">
        <v>308</v>
      </c>
      <c r="K4" s="462" t="s">
        <v>311</v>
      </c>
      <c r="L4" s="173" t="s">
        <v>308</v>
      </c>
      <c r="M4" s="462" t="s">
        <v>306</v>
      </c>
      <c r="N4" s="173" t="s">
        <v>311</v>
      </c>
      <c r="O4" s="542" t="s">
        <v>99</v>
      </c>
    </row>
    <row r="5" spans="1:16" s="13" customFormat="1" ht="20.100000000000001" customHeight="1">
      <c r="A5" s="635" t="s">
        <v>59</v>
      </c>
      <c r="B5" s="660">
        <v>545</v>
      </c>
      <c r="C5" s="628">
        <v>55153843.280000001</v>
      </c>
      <c r="D5" s="660">
        <v>36</v>
      </c>
      <c r="E5" s="628">
        <v>89626004.180000007</v>
      </c>
      <c r="F5" s="660">
        <v>5</v>
      </c>
      <c r="G5" s="628">
        <v>100386834.90000001</v>
      </c>
      <c r="H5" s="660" t="s">
        <v>10</v>
      </c>
      <c r="I5" s="633" t="s">
        <v>10</v>
      </c>
      <c r="J5" s="660" t="s">
        <v>10</v>
      </c>
      <c r="K5" s="633" t="s">
        <v>10</v>
      </c>
      <c r="L5" s="660">
        <v>586</v>
      </c>
      <c r="M5" s="148">
        <v>0.113</v>
      </c>
      <c r="N5" s="403">
        <v>245166682.36000001</v>
      </c>
      <c r="O5" s="148">
        <v>4.0000000000000001E-3</v>
      </c>
      <c r="P5" s="555"/>
    </row>
    <row r="6" spans="1:16" s="13" customFormat="1" ht="20.100000000000001" customHeight="1">
      <c r="A6" s="636" t="s">
        <v>58</v>
      </c>
      <c r="B6" s="661">
        <v>539</v>
      </c>
      <c r="C6" s="621">
        <v>77730661.069999993</v>
      </c>
      <c r="D6" s="661">
        <v>65</v>
      </c>
      <c r="E6" s="621">
        <v>191956079.58000001</v>
      </c>
      <c r="F6" s="661">
        <v>18</v>
      </c>
      <c r="G6" s="621">
        <v>470455491.38999999</v>
      </c>
      <c r="H6" s="661" t="s">
        <v>10</v>
      </c>
      <c r="I6" s="634" t="s">
        <v>10</v>
      </c>
      <c r="J6" s="661" t="s">
        <v>10</v>
      </c>
      <c r="K6" s="634" t="s">
        <v>10</v>
      </c>
      <c r="L6" s="661">
        <v>622</v>
      </c>
      <c r="M6" s="37">
        <v>0.12</v>
      </c>
      <c r="N6" s="404">
        <v>740142232.03999996</v>
      </c>
      <c r="O6" s="37">
        <v>1.2999999999999999E-2</v>
      </c>
      <c r="P6" s="555"/>
    </row>
    <row r="7" spans="1:16" s="13" customFormat="1" ht="20.100000000000001" customHeight="1">
      <c r="A7" s="637" t="s">
        <v>57</v>
      </c>
      <c r="B7" s="662">
        <v>450</v>
      </c>
      <c r="C7" s="622">
        <v>71351405.530000001</v>
      </c>
      <c r="D7" s="662">
        <v>67</v>
      </c>
      <c r="E7" s="622">
        <v>219557665.61000001</v>
      </c>
      <c r="F7" s="662">
        <v>15</v>
      </c>
      <c r="G7" s="622">
        <v>424362735.29000002</v>
      </c>
      <c r="H7" s="662">
        <v>5</v>
      </c>
      <c r="I7" s="864">
        <v>982945158.30999994</v>
      </c>
      <c r="J7" s="662" t="s">
        <v>10</v>
      </c>
      <c r="K7" s="632" t="s">
        <v>10</v>
      </c>
      <c r="L7" s="662">
        <v>537</v>
      </c>
      <c r="M7" s="146">
        <v>0.104</v>
      </c>
      <c r="N7" s="405">
        <v>1698216964.74</v>
      </c>
      <c r="O7" s="146">
        <v>0.03</v>
      </c>
      <c r="P7" s="555"/>
    </row>
    <row r="8" spans="1:16" s="13" customFormat="1" ht="20.100000000000001" customHeight="1">
      <c r="A8" s="636" t="s">
        <v>56</v>
      </c>
      <c r="B8" s="661">
        <v>534</v>
      </c>
      <c r="C8" s="621">
        <v>122002638.12</v>
      </c>
      <c r="D8" s="661">
        <v>137</v>
      </c>
      <c r="E8" s="621">
        <v>449076660.76999998</v>
      </c>
      <c r="F8" s="661">
        <v>17</v>
      </c>
      <c r="G8" s="621">
        <v>447349948.39999998</v>
      </c>
      <c r="H8" s="661">
        <v>6</v>
      </c>
      <c r="I8" s="621">
        <v>1819857865.95</v>
      </c>
      <c r="J8" s="661" t="s">
        <v>10</v>
      </c>
      <c r="K8" s="634" t="s">
        <v>10</v>
      </c>
      <c r="L8" s="661">
        <v>694</v>
      </c>
      <c r="M8" s="37">
        <v>0.13400000000000001</v>
      </c>
      <c r="N8" s="404">
        <v>2838287113.2399998</v>
      </c>
      <c r="O8" s="37">
        <v>5.0999999999999997E-2</v>
      </c>
      <c r="P8" s="555"/>
    </row>
    <row r="9" spans="1:16" s="13" customFormat="1" ht="20.100000000000001" customHeight="1">
      <c r="A9" s="637" t="s">
        <v>97</v>
      </c>
      <c r="B9" s="662">
        <v>310</v>
      </c>
      <c r="C9" s="622">
        <v>93747727.799999997</v>
      </c>
      <c r="D9" s="662">
        <v>118</v>
      </c>
      <c r="E9" s="622">
        <v>307763074.50999999</v>
      </c>
      <c r="F9" s="662">
        <v>16</v>
      </c>
      <c r="G9" s="622">
        <v>380579907.77999997</v>
      </c>
      <c r="H9" s="662" t="s">
        <v>10</v>
      </c>
      <c r="I9" s="632" t="s">
        <v>10</v>
      </c>
      <c r="J9" s="662" t="s">
        <v>10</v>
      </c>
      <c r="K9" s="632" t="s">
        <v>10</v>
      </c>
      <c r="L9" s="662">
        <v>444</v>
      </c>
      <c r="M9" s="146">
        <v>8.5999999999999993E-2</v>
      </c>
      <c r="N9" s="405">
        <v>782090710.09000003</v>
      </c>
      <c r="O9" s="146">
        <v>1.4E-2</v>
      </c>
      <c r="P9" s="555"/>
    </row>
    <row r="10" spans="1:16" s="13" customFormat="1" ht="20.100000000000001" customHeight="1">
      <c r="A10" s="636" t="s">
        <v>96</v>
      </c>
      <c r="B10" s="661">
        <v>360</v>
      </c>
      <c r="C10" s="621">
        <v>114421951.45</v>
      </c>
      <c r="D10" s="661">
        <v>244</v>
      </c>
      <c r="E10" s="621">
        <v>808826525.75999999</v>
      </c>
      <c r="F10" s="661">
        <v>81</v>
      </c>
      <c r="G10" s="621">
        <v>2386033347.25</v>
      </c>
      <c r="H10" s="661">
        <v>22</v>
      </c>
      <c r="I10" s="621">
        <v>5890592675.0799999</v>
      </c>
      <c r="J10" s="661">
        <v>2</v>
      </c>
      <c r="K10" s="863">
        <v>5396777176.4799995</v>
      </c>
      <c r="L10" s="661">
        <v>709</v>
      </c>
      <c r="M10" s="37">
        <v>0.13700000000000001</v>
      </c>
      <c r="N10" s="404">
        <v>14596651676.02</v>
      </c>
      <c r="O10" s="37">
        <v>0.26100000000000001</v>
      </c>
      <c r="P10" s="555"/>
    </row>
    <row r="11" spans="1:16" s="13" customFormat="1" ht="20.100000000000001" customHeight="1">
      <c r="A11" s="637" t="s">
        <v>95</v>
      </c>
      <c r="B11" s="662">
        <v>238</v>
      </c>
      <c r="C11" s="622">
        <v>92602264.349999994</v>
      </c>
      <c r="D11" s="662">
        <v>245</v>
      </c>
      <c r="E11" s="622">
        <v>795532653.27999997</v>
      </c>
      <c r="F11" s="662">
        <v>72</v>
      </c>
      <c r="G11" s="622">
        <v>2249567752.23</v>
      </c>
      <c r="H11" s="662">
        <v>13</v>
      </c>
      <c r="I11" s="622">
        <v>4618777181.9499998</v>
      </c>
      <c r="J11" s="662">
        <v>7</v>
      </c>
      <c r="K11" s="622">
        <v>13800048814.299999</v>
      </c>
      <c r="L11" s="662">
        <v>575</v>
      </c>
      <c r="M11" s="146">
        <v>0.111</v>
      </c>
      <c r="N11" s="405">
        <v>21556528666.110001</v>
      </c>
      <c r="O11" s="146">
        <v>0.38600000000000001</v>
      </c>
      <c r="P11" s="555"/>
    </row>
    <row r="12" spans="1:16" s="13" customFormat="1" ht="20.100000000000001" customHeight="1">
      <c r="A12" s="638">
        <v>2010</v>
      </c>
      <c r="B12" s="661">
        <v>71</v>
      </c>
      <c r="C12" s="621">
        <v>31201609.420000002</v>
      </c>
      <c r="D12" s="661">
        <v>64</v>
      </c>
      <c r="E12" s="621">
        <v>201619593.15000001</v>
      </c>
      <c r="F12" s="661">
        <v>19</v>
      </c>
      <c r="G12" s="621">
        <v>559181824.70000005</v>
      </c>
      <c r="H12" s="661">
        <v>2</v>
      </c>
      <c r="I12" s="621">
        <v>370139703.35000002</v>
      </c>
      <c r="J12" s="661" t="s">
        <v>10</v>
      </c>
      <c r="K12" s="634" t="s">
        <v>10</v>
      </c>
      <c r="L12" s="661">
        <v>156</v>
      </c>
      <c r="M12" s="37">
        <v>0.03</v>
      </c>
      <c r="N12" s="404">
        <v>1162142730.6199999</v>
      </c>
      <c r="O12" s="37">
        <v>2.1000000000000001E-2</v>
      </c>
      <c r="P12" s="555"/>
    </row>
    <row r="13" spans="1:16" s="13" customFormat="1" ht="20.100000000000001" customHeight="1">
      <c r="A13" s="639">
        <v>2011</v>
      </c>
      <c r="B13" s="662">
        <v>34</v>
      </c>
      <c r="C13" s="622">
        <v>17210750.120000001</v>
      </c>
      <c r="D13" s="662">
        <v>50</v>
      </c>
      <c r="E13" s="622">
        <v>141249643.30000001</v>
      </c>
      <c r="F13" s="662">
        <v>16</v>
      </c>
      <c r="G13" s="622">
        <v>508864467.88999999</v>
      </c>
      <c r="H13" s="662" t="s">
        <v>10</v>
      </c>
      <c r="I13" s="632" t="s">
        <v>10</v>
      </c>
      <c r="J13" s="662" t="s">
        <v>10</v>
      </c>
      <c r="K13" s="632" t="s">
        <v>10</v>
      </c>
      <c r="L13" s="662">
        <v>100</v>
      </c>
      <c r="M13" s="146">
        <v>1.9E-2</v>
      </c>
      <c r="N13" s="405">
        <v>667324861.30999994</v>
      </c>
      <c r="O13" s="146">
        <v>1.2E-2</v>
      </c>
      <c r="P13" s="555"/>
    </row>
    <row r="14" spans="1:16" s="13" customFormat="1" ht="20.100000000000001" customHeight="1">
      <c r="A14" s="638">
        <v>2012</v>
      </c>
      <c r="B14" s="661">
        <v>46</v>
      </c>
      <c r="C14" s="621">
        <v>18422668.34</v>
      </c>
      <c r="D14" s="661">
        <v>56</v>
      </c>
      <c r="E14" s="621">
        <v>179641308.55000001</v>
      </c>
      <c r="F14" s="661">
        <v>14</v>
      </c>
      <c r="G14" s="621">
        <v>494795458.81</v>
      </c>
      <c r="H14" s="661">
        <v>2</v>
      </c>
      <c r="I14" s="621">
        <v>217545367.66999999</v>
      </c>
      <c r="J14" s="661" t="s">
        <v>10</v>
      </c>
      <c r="K14" s="634" t="s">
        <v>10</v>
      </c>
      <c r="L14" s="661">
        <v>118</v>
      </c>
      <c r="M14" s="37">
        <v>2.3E-2</v>
      </c>
      <c r="N14" s="404">
        <v>910404803.37</v>
      </c>
      <c r="O14" s="37">
        <v>1.6E-2</v>
      </c>
      <c r="P14" s="555"/>
    </row>
    <row r="15" spans="1:16" s="13" customFormat="1" ht="20.100000000000001" customHeight="1">
      <c r="A15" s="639">
        <v>2013</v>
      </c>
      <c r="B15" s="662">
        <v>33</v>
      </c>
      <c r="C15" s="622">
        <v>17260070.699999999</v>
      </c>
      <c r="D15" s="662">
        <v>42</v>
      </c>
      <c r="E15" s="622">
        <v>144787489.38999999</v>
      </c>
      <c r="F15" s="662">
        <v>19</v>
      </c>
      <c r="G15" s="622">
        <v>578702411.23000002</v>
      </c>
      <c r="H15" s="662">
        <v>3</v>
      </c>
      <c r="I15" s="622">
        <v>683161924.27999997</v>
      </c>
      <c r="J15" s="662" t="s">
        <v>10</v>
      </c>
      <c r="K15" s="632" t="s">
        <v>10</v>
      </c>
      <c r="L15" s="662">
        <v>97</v>
      </c>
      <c r="M15" s="146">
        <v>1.9E-2</v>
      </c>
      <c r="N15" s="405">
        <v>1423911895.5999999</v>
      </c>
      <c r="O15" s="146">
        <v>2.5999999999999999E-2</v>
      </c>
      <c r="P15" s="555"/>
    </row>
    <row r="16" spans="1:16" s="13" customFormat="1" ht="20.100000000000001" customHeight="1">
      <c r="A16" s="638">
        <v>2014</v>
      </c>
      <c r="B16" s="661">
        <v>23</v>
      </c>
      <c r="C16" s="621">
        <v>11719946.050000001</v>
      </c>
      <c r="D16" s="661">
        <v>31</v>
      </c>
      <c r="E16" s="621">
        <v>103059849.23999999</v>
      </c>
      <c r="F16" s="661">
        <v>12</v>
      </c>
      <c r="G16" s="621">
        <v>380281446.13999999</v>
      </c>
      <c r="H16" s="661">
        <v>1</v>
      </c>
      <c r="I16" s="621">
        <v>247283165.09999999</v>
      </c>
      <c r="J16" s="661" t="s">
        <v>10</v>
      </c>
      <c r="K16" s="634" t="s">
        <v>10</v>
      </c>
      <c r="L16" s="661">
        <v>67</v>
      </c>
      <c r="M16" s="37">
        <v>1.2999999999999999E-2</v>
      </c>
      <c r="N16" s="404">
        <v>742344406.52999997</v>
      </c>
      <c r="O16" s="37">
        <v>1.2999999999999999E-2</v>
      </c>
      <c r="P16" s="555"/>
    </row>
    <row r="17" spans="1:16" s="13" customFormat="1" ht="20.100000000000001" customHeight="1">
      <c r="A17" s="639">
        <v>2015</v>
      </c>
      <c r="B17" s="662">
        <v>17</v>
      </c>
      <c r="C17" s="622">
        <v>8094077.1299999999</v>
      </c>
      <c r="D17" s="662">
        <v>27</v>
      </c>
      <c r="E17" s="622">
        <v>102730741.89</v>
      </c>
      <c r="F17" s="662">
        <v>7</v>
      </c>
      <c r="G17" s="622">
        <v>130256635.98999999</v>
      </c>
      <c r="H17" s="662">
        <v>2</v>
      </c>
      <c r="I17" s="622">
        <v>473251803.86000001</v>
      </c>
      <c r="J17" s="662" t="s">
        <v>10</v>
      </c>
      <c r="K17" s="632" t="s">
        <v>10</v>
      </c>
      <c r="L17" s="662">
        <v>53</v>
      </c>
      <c r="M17" s="146">
        <v>0.01</v>
      </c>
      <c r="N17" s="405">
        <v>714333258.87</v>
      </c>
      <c r="O17" s="146">
        <v>1.2999999999999999E-2</v>
      </c>
      <c r="P17" s="555"/>
    </row>
    <row r="18" spans="1:16" s="13" customFormat="1" ht="20.100000000000001" customHeight="1">
      <c r="A18" s="638">
        <v>2016</v>
      </c>
      <c r="B18" s="661">
        <v>32</v>
      </c>
      <c r="C18" s="621">
        <v>14065445.529999999</v>
      </c>
      <c r="D18" s="661">
        <v>26</v>
      </c>
      <c r="E18" s="621">
        <v>87915523.390000001</v>
      </c>
      <c r="F18" s="661">
        <v>11</v>
      </c>
      <c r="G18" s="621">
        <v>392293074.42000002</v>
      </c>
      <c r="H18" s="661">
        <v>3</v>
      </c>
      <c r="I18" s="621">
        <v>470896382.39999998</v>
      </c>
      <c r="J18" s="661" t="s">
        <v>10</v>
      </c>
      <c r="K18" s="634" t="s">
        <v>10</v>
      </c>
      <c r="L18" s="661">
        <v>72</v>
      </c>
      <c r="M18" s="37">
        <v>1.4E-2</v>
      </c>
      <c r="N18" s="404">
        <v>965170425.74000001</v>
      </c>
      <c r="O18" s="37">
        <v>1.7000000000000001E-2</v>
      </c>
      <c r="P18" s="555"/>
    </row>
    <row r="19" spans="1:16" s="13" customFormat="1" ht="20.100000000000001" customHeight="1">
      <c r="A19" s="639">
        <v>2017</v>
      </c>
      <c r="B19" s="662">
        <v>20</v>
      </c>
      <c r="C19" s="622">
        <v>7936547.6799999997</v>
      </c>
      <c r="D19" s="662">
        <v>23</v>
      </c>
      <c r="E19" s="622">
        <v>64465728.770000003</v>
      </c>
      <c r="F19" s="662">
        <v>7</v>
      </c>
      <c r="G19" s="622">
        <v>217643714.55000001</v>
      </c>
      <c r="H19" s="662">
        <v>1</v>
      </c>
      <c r="I19" s="622">
        <v>147204437.66</v>
      </c>
      <c r="J19" s="662" t="s">
        <v>10</v>
      </c>
      <c r="K19" s="632" t="s">
        <v>10</v>
      </c>
      <c r="L19" s="662">
        <v>51</v>
      </c>
      <c r="M19" s="146">
        <v>0.01</v>
      </c>
      <c r="N19" s="405">
        <v>437250428.66000003</v>
      </c>
      <c r="O19" s="146">
        <v>8.0000000000000002E-3</v>
      </c>
      <c r="P19" s="555"/>
    </row>
    <row r="20" spans="1:16" s="13" customFormat="1" ht="20.100000000000001" customHeight="1">
      <c r="A20" s="638">
        <v>2018</v>
      </c>
      <c r="B20" s="661">
        <v>24</v>
      </c>
      <c r="C20" s="621">
        <v>10219214.279999999</v>
      </c>
      <c r="D20" s="661">
        <v>28</v>
      </c>
      <c r="E20" s="621">
        <v>103474823.86</v>
      </c>
      <c r="F20" s="661">
        <v>6</v>
      </c>
      <c r="G20" s="621">
        <v>277006542.33999997</v>
      </c>
      <c r="H20" s="661">
        <v>1</v>
      </c>
      <c r="I20" s="621">
        <v>174819528.13999999</v>
      </c>
      <c r="J20" s="661">
        <v>1</v>
      </c>
      <c r="K20" s="621">
        <v>1037917535.8</v>
      </c>
      <c r="L20" s="661">
        <v>60</v>
      </c>
      <c r="M20" s="37">
        <v>1.2E-2</v>
      </c>
      <c r="N20" s="404">
        <v>1603437644.4200001</v>
      </c>
      <c r="O20" s="37">
        <v>2.9000000000000001E-2</v>
      </c>
      <c r="P20" s="555"/>
    </row>
    <row r="21" spans="1:16" s="13" customFormat="1" ht="20.100000000000001" customHeight="1">
      <c r="A21" s="639">
        <v>2019</v>
      </c>
      <c r="B21" s="662">
        <v>23</v>
      </c>
      <c r="C21" s="622">
        <v>12483256.189999999</v>
      </c>
      <c r="D21" s="662">
        <v>24</v>
      </c>
      <c r="E21" s="622">
        <v>100735610.04000001</v>
      </c>
      <c r="F21" s="662">
        <v>5</v>
      </c>
      <c r="G21" s="622">
        <v>175627649.34</v>
      </c>
      <c r="H21" s="662">
        <v>2</v>
      </c>
      <c r="I21" s="622">
        <v>1173620916.4300001</v>
      </c>
      <c r="J21" s="662" t="s">
        <v>10</v>
      </c>
      <c r="K21" s="632" t="s">
        <v>10</v>
      </c>
      <c r="L21" s="662">
        <v>54</v>
      </c>
      <c r="M21" s="146">
        <v>0.01</v>
      </c>
      <c r="N21" s="405">
        <v>1462467432</v>
      </c>
      <c r="O21" s="146">
        <v>2.5999999999999999E-2</v>
      </c>
      <c r="P21" s="555"/>
    </row>
    <row r="22" spans="1:16" s="13" customFormat="1" ht="20.100000000000001" customHeight="1">
      <c r="A22" s="638">
        <v>2020</v>
      </c>
      <c r="B22" s="661">
        <v>19</v>
      </c>
      <c r="C22" s="621">
        <v>9532571.6300000008</v>
      </c>
      <c r="D22" s="661">
        <v>24</v>
      </c>
      <c r="E22" s="621">
        <v>79415576.629999995</v>
      </c>
      <c r="F22" s="661">
        <v>11</v>
      </c>
      <c r="G22" s="621">
        <v>429528406.82999998</v>
      </c>
      <c r="H22" s="661">
        <v>4</v>
      </c>
      <c r="I22" s="621">
        <v>1471380198.74</v>
      </c>
      <c r="J22" s="661" t="s">
        <v>10</v>
      </c>
      <c r="K22" s="634" t="s">
        <v>10</v>
      </c>
      <c r="L22" s="661">
        <v>58</v>
      </c>
      <c r="M22" s="37">
        <v>1.0999999999999999E-2</v>
      </c>
      <c r="N22" s="404">
        <v>1989856753.8299999</v>
      </c>
      <c r="O22" s="37">
        <v>3.5999999999999997E-2</v>
      </c>
      <c r="P22" s="555"/>
    </row>
    <row r="23" spans="1:16" s="13" customFormat="1" ht="20.100000000000001" customHeight="1">
      <c r="A23" s="639">
        <v>2021</v>
      </c>
      <c r="B23" s="662">
        <v>12</v>
      </c>
      <c r="C23" s="622">
        <v>4989321.59</v>
      </c>
      <c r="D23" s="662">
        <v>15</v>
      </c>
      <c r="E23" s="622">
        <v>84379515.939999998</v>
      </c>
      <c r="F23" s="662">
        <v>11</v>
      </c>
      <c r="G23" s="622">
        <v>295887754.99000001</v>
      </c>
      <c r="H23" s="662" t="s">
        <v>10</v>
      </c>
      <c r="I23" s="632" t="s">
        <v>10</v>
      </c>
      <c r="J23" s="662" t="s">
        <v>10</v>
      </c>
      <c r="K23" s="632" t="s">
        <v>10</v>
      </c>
      <c r="L23" s="662">
        <v>38</v>
      </c>
      <c r="M23" s="146">
        <v>7.0000000000000001E-3</v>
      </c>
      <c r="N23" s="405">
        <v>385256592.51999998</v>
      </c>
      <c r="O23" s="146">
        <v>7.0000000000000001E-3</v>
      </c>
      <c r="P23" s="555"/>
    </row>
    <row r="24" spans="1:16" s="13" customFormat="1" ht="20.100000000000001" customHeight="1">
      <c r="A24" s="638">
        <v>2022</v>
      </c>
      <c r="B24" s="661">
        <v>8</v>
      </c>
      <c r="C24" s="621">
        <v>2223359.2599999998</v>
      </c>
      <c r="D24" s="661">
        <v>9</v>
      </c>
      <c r="E24" s="621">
        <v>28583282.879999999</v>
      </c>
      <c r="F24" s="661">
        <v>2</v>
      </c>
      <c r="G24" s="621">
        <v>24016607.239999998</v>
      </c>
      <c r="H24" s="661">
        <v>1</v>
      </c>
      <c r="I24" s="621">
        <v>120546982.51000001</v>
      </c>
      <c r="J24" s="661" t="s">
        <v>10</v>
      </c>
      <c r="K24" s="634" t="s">
        <v>10</v>
      </c>
      <c r="L24" s="661">
        <v>20</v>
      </c>
      <c r="M24" s="37">
        <v>4.0000000000000001E-3</v>
      </c>
      <c r="N24" s="404">
        <v>175370231.88999999</v>
      </c>
      <c r="O24" s="37">
        <v>3.0000000000000001E-3</v>
      </c>
      <c r="P24" s="555"/>
    </row>
    <row r="25" spans="1:16" s="13" customFormat="1" ht="20.100000000000001" customHeight="1">
      <c r="A25" s="639">
        <v>2023</v>
      </c>
      <c r="B25" s="662">
        <v>14</v>
      </c>
      <c r="C25" s="622">
        <v>5585222.3700000001</v>
      </c>
      <c r="D25" s="662">
        <v>12</v>
      </c>
      <c r="E25" s="622">
        <v>35939172.210000001</v>
      </c>
      <c r="F25" s="662" t="s">
        <v>10</v>
      </c>
      <c r="G25" s="632" t="s">
        <v>10</v>
      </c>
      <c r="H25" s="662" t="s">
        <v>10</v>
      </c>
      <c r="I25" s="632" t="s">
        <v>10</v>
      </c>
      <c r="J25" s="662" t="s">
        <v>10</v>
      </c>
      <c r="K25" s="632" t="s">
        <v>10</v>
      </c>
      <c r="L25" s="662">
        <v>26</v>
      </c>
      <c r="M25" s="146">
        <v>5.0000000000000001E-3</v>
      </c>
      <c r="N25" s="405">
        <v>41524394.579999998</v>
      </c>
      <c r="O25" s="146">
        <v>1E-3</v>
      </c>
      <c r="P25" s="555"/>
    </row>
    <row r="26" spans="1:16" s="13" customFormat="1" ht="20.100000000000001" customHeight="1">
      <c r="A26" s="638">
        <v>2024</v>
      </c>
      <c r="B26" s="663">
        <v>10</v>
      </c>
      <c r="C26" s="629">
        <v>3195137.17</v>
      </c>
      <c r="D26" s="663">
        <v>10</v>
      </c>
      <c r="E26" s="621">
        <v>27284727.199999999</v>
      </c>
      <c r="F26" s="663">
        <v>2</v>
      </c>
      <c r="G26" s="621">
        <v>31435779.289999999</v>
      </c>
      <c r="H26" s="663">
        <v>1</v>
      </c>
      <c r="I26" s="621">
        <v>182822615.80000001</v>
      </c>
      <c r="J26" s="661" t="s">
        <v>10</v>
      </c>
      <c r="K26" s="634" t="s">
        <v>10</v>
      </c>
      <c r="L26" s="663">
        <v>23</v>
      </c>
      <c r="M26" s="37">
        <v>4.0000000000000001E-3</v>
      </c>
      <c r="N26" s="404">
        <v>244738259.46000001</v>
      </c>
      <c r="O26" s="37">
        <v>4.0000000000000001E-3</v>
      </c>
      <c r="P26" s="555"/>
    </row>
    <row r="27" spans="1:16" s="13" customFormat="1" ht="20.100000000000001" customHeight="1" thickBot="1">
      <c r="A27" s="639">
        <v>2025</v>
      </c>
      <c r="B27" s="662">
        <v>5</v>
      </c>
      <c r="C27" s="623">
        <v>-2474727.67</v>
      </c>
      <c r="D27" s="662">
        <v>3</v>
      </c>
      <c r="E27" s="622">
        <v>13906556.710000001</v>
      </c>
      <c r="F27" s="662">
        <v>2</v>
      </c>
      <c r="G27" s="622">
        <v>180228548.28999999</v>
      </c>
      <c r="H27" s="662">
        <v>1</v>
      </c>
      <c r="I27" s="622">
        <v>250966330</v>
      </c>
      <c r="J27" s="662" t="s">
        <v>10</v>
      </c>
      <c r="K27" s="632" t="s">
        <v>10</v>
      </c>
      <c r="L27" s="662">
        <v>11</v>
      </c>
      <c r="M27" s="146">
        <v>2E-3</v>
      </c>
      <c r="N27" s="405">
        <v>442626707.32999998</v>
      </c>
      <c r="O27" s="146">
        <v>8.0000000000000002E-3</v>
      </c>
      <c r="P27" s="861"/>
    </row>
    <row r="28" spans="1:16" s="13" customFormat="1" ht="20.100000000000001" customHeight="1">
      <c r="A28" s="612" t="s">
        <v>94</v>
      </c>
      <c r="B28" s="664">
        <v>3367</v>
      </c>
      <c r="C28" s="630">
        <v>798674961.38999999</v>
      </c>
      <c r="D28" s="664">
        <v>1356</v>
      </c>
      <c r="E28" s="630">
        <v>4361527806.8400002</v>
      </c>
      <c r="F28" s="664">
        <v>368</v>
      </c>
      <c r="G28" s="630">
        <v>11134486339.290001</v>
      </c>
      <c r="H28" s="664">
        <v>70</v>
      </c>
      <c r="I28" s="630">
        <v>19295812237.23</v>
      </c>
      <c r="J28" s="664">
        <v>10</v>
      </c>
      <c r="K28" s="630">
        <v>20234743526.580002</v>
      </c>
      <c r="L28" s="664">
        <v>5171</v>
      </c>
      <c r="M28" s="800"/>
      <c r="N28" s="801">
        <v>55825244871.330002</v>
      </c>
      <c r="O28" s="144"/>
    </row>
    <row r="29" spans="1:16" ht="20.100000000000001" customHeight="1" thickBot="1">
      <c r="A29" s="640" t="s">
        <v>93</v>
      </c>
      <c r="B29" s="665">
        <v>0.65100000000000002</v>
      </c>
      <c r="C29" s="631">
        <v>1.4E-2</v>
      </c>
      <c r="D29" s="665">
        <v>0.26200000000000001</v>
      </c>
      <c r="E29" s="631">
        <v>7.8E-2</v>
      </c>
      <c r="F29" s="665">
        <v>7.0999999999999994E-2</v>
      </c>
      <c r="G29" s="631">
        <v>0.19900000000000001</v>
      </c>
      <c r="H29" s="665">
        <v>1.4E-2</v>
      </c>
      <c r="I29" s="631">
        <v>0.34599999999999997</v>
      </c>
      <c r="J29" s="665">
        <v>2E-3</v>
      </c>
      <c r="K29" s="631">
        <v>0.36199999999999999</v>
      </c>
      <c r="L29" s="665"/>
      <c r="M29" s="675">
        <v>1</v>
      </c>
      <c r="N29" s="802"/>
      <c r="O29" s="143">
        <v>1</v>
      </c>
    </row>
    <row r="30" spans="1:16" ht="8.1" customHeight="1">
      <c r="A30" s="306"/>
      <c r="B30" s="318"/>
      <c r="C30" s="318"/>
      <c r="D30" s="319"/>
      <c r="E30" s="319"/>
      <c r="F30" s="319"/>
      <c r="G30" s="319"/>
      <c r="H30" s="320"/>
      <c r="I30" s="320"/>
      <c r="J30" s="320"/>
      <c r="K30" s="320"/>
      <c r="L30" s="320"/>
      <c r="M30" s="320"/>
      <c r="N30" s="321"/>
      <c r="O30" s="322"/>
    </row>
    <row r="31" spans="1:16" ht="15" customHeight="1">
      <c r="A31" s="17" t="s">
        <v>375</v>
      </c>
      <c r="B31" s="23"/>
      <c r="C31" s="23"/>
      <c r="D31" s="23"/>
      <c r="E31" s="23"/>
      <c r="F31" s="23"/>
      <c r="G31" s="23"/>
      <c r="H31" s="23"/>
      <c r="I31" s="23"/>
      <c r="J31" s="23"/>
      <c r="K31" s="23"/>
      <c r="L31" s="23"/>
      <c r="M31" s="23"/>
      <c r="N31" s="23"/>
      <c r="O31" s="23"/>
    </row>
    <row r="32" spans="1:16" ht="6" customHeight="1">
      <c r="A32" s="17"/>
      <c r="B32" s="23"/>
      <c r="C32" s="23"/>
      <c r="D32" s="23"/>
      <c r="E32" s="23"/>
      <c r="F32" s="23"/>
      <c r="G32" s="23"/>
      <c r="H32" s="23"/>
      <c r="I32" s="23"/>
      <c r="J32" s="23"/>
      <c r="K32" s="23"/>
      <c r="L32" s="23"/>
      <c r="M32" s="23"/>
      <c r="N32" s="23"/>
      <c r="O32" s="23"/>
    </row>
    <row r="33" spans="1:15" ht="15" customHeight="1">
      <c r="A33" s="17" t="s">
        <v>21</v>
      </c>
    </row>
    <row r="34" spans="1:15" ht="15" customHeight="1">
      <c r="A34" s="29" t="s">
        <v>322</v>
      </c>
    </row>
    <row r="35" spans="1:15" ht="15" customHeight="1">
      <c r="A35" s="29" t="s">
        <v>283</v>
      </c>
      <c r="B35" s="11"/>
      <c r="C35" s="11"/>
      <c r="D35" s="11"/>
      <c r="E35" s="11"/>
      <c r="F35" s="11"/>
      <c r="G35" s="11"/>
      <c r="H35" s="11"/>
      <c r="I35" s="11"/>
      <c r="J35" s="11"/>
      <c r="K35" s="11"/>
      <c r="L35" s="11"/>
      <c r="M35" s="11"/>
      <c r="N35" s="11"/>
      <c r="O35" s="11"/>
    </row>
    <row r="36" spans="1:15" ht="15" customHeight="1">
      <c r="A36" s="29" t="s">
        <v>282</v>
      </c>
      <c r="B36" s="29"/>
      <c r="C36" s="29"/>
      <c r="D36" s="29"/>
      <c r="E36" s="29"/>
      <c r="F36" s="29"/>
      <c r="G36" s="29"/>
      <c r="H36" s="29"/>
      <c r="I36" s="29"/>
      <c r="J36" s="29"/>
      <c r="K36" s="29"/>
      <c r="L36" s="29"/>
      <c r="M36" s="29"/>
      <c r="N36" s="29"/>
      <c r="O36" s="29"/>
    </row>
    <row r="37" spans="1:15" ht="15" customHeight="1">
      <c r="A37" s="29" t="s">
        <v>370</v>
      </c>
      <c r="B37" s="29"/>
      <c r="C37" s="29"/>
      <c r="D37" s="29"/>
      <c r="E37" s="29"/>
      <c r="F37" s="29"/>
      <c r="G37" s="29"/>
      <c r="H37" s="29"/>
      <c r="I37" s="29"/>
      <c r="J37" s="29"/>
      <c r="K37" s="29"/>
      <c r="L37" s="29"/>
      <c r="M37" s="29"/>
      <c r="N37" s="29"/>
      <c r="O37" s="29"/>
    </row>
    <row r="42" spans="1:15">
      <c r="B42" s="573"/>
      <c r="C42" s="573"/>
      <c r="D42" s="573"/>
      <c r="E42" s="573"/>
      <c r="F42" s="573"/>
      <c r="G42" s="574"/>
      <c r="H42" s="573"/>
      <c r="I42" s="573"/>
      <c r="J42" s="573"/>
      <c r="K42" s="573"/>
      <c r="L42" s="573"/>
      <c r="M42" s="23"/>
      <c r="N42" s="573"/>
      <c r="O42" s="23"/>
    </row>
  </sheetData>
  <mergeCells count="8">
    <mergeCell ref="A1:O1"/>
    <mergeCell ref="B3:C3"/>
    <mergeCell ref="D3:E3"/>
    <mergeCell ref="F3:G3"/>
    <mergeCell ref="H3:I3"/>
    <mergeCell ref="J3:K3"/>
    <mergeCell ref="L2:O3"/>
    <mergeCell ref="B2:K2"/>
  </mergeCells>
  <phoneticPr fontId="77" type="noConversion"/>
  <printOptions horizontalCentered="1"/>
  <pageMargins left="0.45" right="0.45" top="0.75" bottom="0.5" header="0.3" footer="0.3"/>
  <pageSetup scale="57" orientation="landscape" r:id="rId1"/>
  <headerFooter>
    <oddFooter>&amp;R2024 Data Tables - 1st Installment</oddFooter>
  </headerFooter>
  <rowBreaks count="1" manualBreakCount="1">
    <brk id="59"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1FDA-51CF-469C-8B76-137F0F5C8553}">
  <sheetPr>
    <tabColor theme="4" tint="-0.499984740745262"/>
    <pageSetUpPr fitToPage="1"/>
  </sheetPr>
  <dimension ref="A1:Q37"/>
  <sheetViews>
    <sheetView showGridLines="0" zoomScaleNormal="100" zoomScaleSheetLayoutView="100" workbookViewId="0">
      <pane xSplit="1" ySplit="4" topLeftCell="B5" activePane="bottomRight" state="frozen"/>
      <selection sqref="A1:J1"/>
      <selection pane="topRight" sqref="A1:J1"/>
      <selection pane="bottomLeft" sqref="A1:J1"/>
      <selection pane="bottomRight" activeCell="B4" sqref="B4"/>
    </sheetView>
  </sheetViews>
  <sheetFormatPr defaultColWidth="8.7109375" defaultRowHeight="12.75"/>
  <cols>
    <col min="1" max="1" width="19.7109375" style="3" customWidth="1"/>
    <col min="2" max="2" width="12.5703125" style="3" customWidth="1"/>
    <col min="3" max="3" width="16.5703125" style="3" customWidth="1"/>
    <col min="4" max="4" width="12.5703125" style="3" customWidth="1"/>
    <col min="5" max="5" width="16.5703125" style="3" customWidth="1"/>
    <col min="6" max="6" width="12.5703125" style="3" customWidth="1"/>
    <col min="7" max="7" width="16.5703125" style="3" customWidth="1"/>
    <col min="8" max="8" width="12.5703125" style="3" customWidth="1"/>
    <col min="9" max="9" width="16.5703125" style="3" customWidth="1"/>
    <col min="10" max="11" width="12.5703125" style="3" customWidth="1"/>
    <col min="12" max="12" width="17.28515625" style="1" customWidth="1"/>
    <col min="13" max="13" width="12.5703125" style="1" customWidth="1"/>
    <col min="14" max="15" width="8.7109375" style="1"/>
    <col min="16" max="16" width="10.140625" style="1" bestFit="1" customWidth="1"/>
    <col min="17" max="16384" width="8.7109375" style="1"/>
  </cols>
  <sheetData>
    <row r="1" spans="1:17" ht="72.95" customHeight="1" thickBot="1">
      <c r="A1" s="1264"/>
      <c r="B1" s="1265"/>
      <c r="C1" s="1265"/>
      <c r="D1" s="1265"/>
      <c r="E1" s="1265"/>
      <c r="F1" s="1265"/>
      <c r="G1" s="1265"/>
      <c r="H1" s="1265"/>
      <c r="I1" s="1265"/>
      <c r="J1" s="1265"/>
      <c r="K1" s="1265"/>
      <c r="L1" s="1265"/>
      <c r="M1" s="1266"/>
    </row>
    <row r="2" spans="1:17" ht="24" customHeight="1">
      <c r="A2" s="1267" t="s">
        <v>100</v>
      </c>
      <c r="B2" s="1271" t="s">
        <v>114</v>
      </c>
      <c r="C2" s="1272"/>
      <c r="D2" s="1272"/>
      <c r="E2" s="1272"/>
      <c r="F2" s="1272"/>
      <c r="G2" s="1272"/>
      <c r="H2" s="1272"/>
      <c r="I2" s="1272"/>
      <c r="J2" s="1258" t="s">
        <v>307</v>
      </c>
      <c r="K2" s="1259"/>
      <c r="L2" s="1259"/>
      <c r="M2" s="1260"/>
    </row>
    <row r="3" spans="1:17" ht="24" customHeight="1">
      <c r="A3" s="1268"/>
      <c r="B3" s="1247" t="s">
        <v>112</v>
      </c>
      <c r="C3" s="1248"/>
      <c r="D3" s="1247" t="s">
        <v>111</v>
      </c>
      <c r="E3" s="1248"/>
      <c r="F3" s="1247" t="s">
        <v>110</v>
      </c>
      <c r="G3" s="1248"/>
      <c r="H3" s="1247" t="s">
        <v>109</v>
      </c>
      <c r="I3" s="1270"/>
      <c r="J3" s="1261"/>
      <c r="K3" s="1262"/>
      <c r="L3" s="1262"/>
      <c r="M3" s="1263"/>
      <c r="P3" s="543"/>
    </row>
    <row r="4" spans="1:17" s="13" customFormat="1" ht="33" customHeight="1" thickBot="1">
      <c r="A4" s="1269"/>
      <c r="B4" s="540" t="s">
        <v>308</v>
      </c>
      <c r="C4" s="462" t="s">
        <v>311</v>
      </c>
      <c r="D4" s="173" t="s">
        <v>308</v>
      </c>
      <c r="E4" s="462" t="s">
        <v>311</v>
      </c>
      <c r="F4" s="173" t="s">
        <v>308</v>
      </c>
      <c r="G4" s="462" t="s">
        <v>311</v>
      </c>
      <c r="H4" s="173" t="s">
        <v>308</v>
      </c>
      <c r="I4" s="462" t="s">
        <v>311</v>
      </c>
      <c r="J4" s="173" t="s">
        <v>308</v>
      </c>
      <c r="K4" s="462" t="s">
        <v>113</v>
      </c>
      <c r="L4" s="658" t="s">
        <v>311</v>
      </c>
      <c r="M4" s="659" t="s">
        <v>306</v>
      </c>
      <c r="O4" s="5"/>
      <c r="P4" s="5"/>
    </row>
    <row r="5" spans="1:17" s="13" customFormat="1" ht="20.100000000000001" customHeight="1">
      <c r="A5" s="641" t="s">
        <v>59</v>
      </c>
      <c r="B5" s="666">
        <v>163</v>
      </c>
      <c r="C5" s="628">
        <v>170657342.31999999</v>
      </c>
      <c r="D5" s="666">
        <v>149</v>
      </c>
      <c r="E5" s="628">
        <v>54478604.229999997</v>
      </c>
      <c r="F5" s="666">
        <v>127</v>
      </c>
      <c r="G5" s="628">
        <v>21092604.899999999</v>
      </c>
      <c r="H5" s="666">
        <v>147</v>
      </c>
      <c r="I5" s="620">
        <v>-1061869.0900000001</v>
      </c>
      <c r="J5" s="666">
        <v>586</v>
      </c>
      <c r="K5" s="167">
        <v>0.113</v>
      </c>
      <c r="L5" s="403">
        <v>245166682.36000001</v>
      </c>
      <c r="M5" s="169">
        <v>4.0000000000000001E-3</v>
      </c>
      <c r="O5" s="5"/>
      <c r="P5" s="597"/>
      <c r="Q5" s="602"/>
    </row>
    <row r="6" spans="1:17" s="13" customFormat="1" ht="20.100000000000001" customHeight="1">
      <c r="A6" s="642" t="s">
        <v>58</v>
      </c>
      <c r="B6" s="131">
        <v>220</v>
      </c>
      <c r="C6" s="621">
        <v>303021991.43000001</v>
      </c>
      <c r="D6" s="131">
        <v>134</v>
      </c>
      <c r="E6" s="621">
        <v>308873597.75999999</v>
      </c>
      <c r="F6" s="131">
        <v>135</v>
      </c>
      <c r="G6" s="621">
        <v>119950576.15000001</v>
      </c>
      <c r="H6" s="131">
        <v>133</v>
      </c>
      <c r="I6" s="621">
        <v>8296066.7000000002</v>
      </c>
      <c r="J6" s="131">
        <v>622</v>
      </c>
      <c r="K6" s="151">
        <v>0.12</v>
      </c>
      <c r="L6" s="404">
        <v>740142232.03999996</v>
      </c>
      <c r="M6" s="168">
        <v>1.2999999999999999E-2</v>
      </c>
      <c r="O6" s="5"/>
      <c r="P6" s="596"/>
    </row>
    <row r="7" spans="1:17" s="13" customFormat="1" ht="20.100000000000001" customHeight="1">
      <c r="A7" s="643" t="s">
        <v>57</v>
      </c>
      <c r="B7" s="124">
        <v>170</v>
      </c>
      <c r="C7" s="622">
        <v>877097797.75999999</v>
      </c>
      <c r="D7" s="124">
        <v>112</v>
      </c>
      <c r="E7" s="622">
        <v>676465404.55999994</v>
      </c>
      <c r="F7" s="124">
        <v>127</v>
      </c>
      <c r="G7" s="622">
        <v>141070802.96000001</v>
      </c>
      <c r="H7" s="124">
        <v>128</v>
      </c>
      <c r="I7" s="622">
        <v>3582959.46</v>
      </c>
      <c r="J7" s="124">
        <v>537</v>
      </c>
      <c r="K7" s="153">
        <v>0.104</v>
      </c>
      <c r="L7" s="405">
        <v>1698216964.74</v>
      </c>
      <c r="M7" s="169">
        <v>0.03</v>
      </c>
      <c r="O7" s="5"/>
      <c r="P7" s="596"/>
    </row>
    <row r="8" spans="1:17" s="13" customFormat="1" ht="20.100000000000001" customHeight="1">
      <c r="A8" s="642" t="s">
        <v>56</v>
      </c>
      <c r="B8" s="131">
        <v>189</v>
      </c>
      <c r="C8" s="621">
        <v>1663873816.1300001</v>
      </c>
      <c r="D8" s="131">
        <v>153</v>
      </c>
      <c r="E8" s="621">
        <v>326486170.66000003</v>
      </c>
      <c r="F8" s="131">
        <v>181</v>
      </c>
      <c r="G8" s="621">
        <v>767438470.00999999</v>
      </c>
      <c r="H8" s="131">
        <v>171</v>
      </c>
      <c r="I8" s="621">
        <v>80488656.439999998</v>
      </c>
      <c r="J8" s="131">
        <v>694</v>
      </c>
      <c r="K8" s="151">
        <v>0.13400000000000001</v>
      </c>
      <c r="L8" s="404">
        <v>2838287113.2399998</v>
      </c>
      <c r="M8" s="168">
        <v>5.0999999999999997E-2</v>
      </c>
    </row>
    <row r="9" spans="1:17" s="13" customFormat="1" ht="20.100000000000001" customHeight="1">
      <c r="A9" s="643" t="s">
        <v>97</v>
      </c>
      <c r="B9" s="124">
        <v>117</v>
      </c>
      <c r="C9" s="622">
        <v>102863893.95999999</v>
      </c>
      <c r="D9" s="124">
        <v>102</v>
      </c>
      <c r="E9" s="622">
        <v>184613708.25</v>
      </c>
      <c r="F9" s="124">
        <v>139</v>
      </c>
      <c r="G9" s="622">
        <v>339689572.26999998</v>
      </c>
      <c r="H9" s="124">
        <v>86</v>
      </c>
      <c r="I9" s="622">
        <v>154923535.61000001</v>
      </c>
      <c r="J9" s="124">
        <v>444</v>
      </c>
      <c r="K9" s="153">
        <v>8.5999999999999993E-2</v>
      </c>
      <c r="L9" s="405">
        <v>782090710.09000003</v>
      </c>
      <c r="M9" s="169">
        <v>1.4E-2</v>
      </c>
    </row>
    <row r="10" spans="1:17" s="13" customFormat="1" ht="20.100000000000001" customHeight="1">
      <c r="A10" s="642" t="s">
        <v>96</v>
      </c>
      <c r="B10" s="131">
        <v>118</v>
      </c>
      <c r="C10" s="621">
        <v>714372251.53999996</v>
      </c>
      <c r="D10" s="131">
        <v>198</v>
      </c>
      <c r="E10" s="621">
        <v>7790330999.1199999</v>
      </c>
      <c r="F10" s="131">
        <v>248</v>
      </c>
      <c r="G10" s="621">
        <v>5914608203.8199997</v>
      </c>
      <c r="H10" s="131">
        <v>145</v>
      </c>
      <c r="I10" s="621">
        <v>177340221.53999999</v>
      </c>
      <c r="J10" s="131">
        <v>709</v>
      </c>
      <c r="K10" s="151">
        <v>0.13700000000000001</v>
      </c>
      <c r="L10" s="404">
        <v>14596651676.02</v>
      </c>
      <c r="M10" s="168">
        <v>0.26100000000000001</v>
      </c>
    </row>
    <row r="11" spans="1:17" s="13" customFormat="1" ht="20.100000000000001" customHeight="1">
      <c r="A11" s="643" t="s">
        <v>95</v>
      </c>
      <c r="B11" s="124">
        <v>107</v>
      </c>
      <c r="C11" s="622">
        <v>231805922.68000001</v>
      </c>
      <c r="D11" s="124">
        <v>162</v>
      </c>
      <c r="E11" s="622">
        <v>9621326138.9699993</v>
      </c>
      <c r="F11" s="124">
        <v>225</v>
      </c>
      <c r="G11" s="622">
        <v>11539055538.719999</v>
      </c>
      <c r="H11" s="124">
        <v>81</v>
      </c>
      <c r="I11" s="622">
        <v>164341065.74000001</v>
      </c>
      <c r="J11" s="124">
        <v>575</v>
      </c>
      <c r="K11" s="153">
        <v>0.111</v>
      </c>
      <c r="L11" s="405">
        <v>21556528666.110001</v>
      </c>
      <c r="M11" s="169">
        <v>0.38600000000000001</v>
      </c>
    </row>
    <row r="12" spans="1:17" s="13" customFormat="1" ht="20.100000000000001" customHeight="1">
      <c r="A12" s="644">
        <v>2010</v>
      </c>
      <c r="B12" s="131">
        <v>31</v>
      </c>
      <c r="C12" s="621">
        <v>52559562.619999997</v>
      </c>
      <c r="D12" s="131">
        <v>42</v>
      </c>
      <c r="E12" s="621">
        <v>283845184.31</v>
      </c>
      <c r="F12" s="131">
        <v>77</v>
      </c>
      <c r="G12" s="621">
        <v>823427882.97000003</v>
      </c>
      <c r="H12" s="131">
        <v>6</v>
      </c>
      <c r="I12" s="621">
        <v>2310100.7200000002</v>
      </c>
      <c r="J12" s="131">
        <v>156</v>
      </c>
      <c r="K12" s="151">
        <v>0.03</v>
      </c>
      <c r="L12" s="404">
        <v>1162142730.6199999</v>
      </c>
      <c r="M12" s="168">
        <v>2.1000000000000001E-2</v>
      </c>
    </row>
    <row r="13" spans="1:17" s="13" customFormat="1" ht="20.100000000000001" customHeight="1">
      <c r="A13" s="645">
        <v>2011</v>
      </c>
      <c r="B13" s="124">
        <v>21</v>
      </c>
      <c r="C13" s="622">
        <v>108435713.45</v>
      </c>
      <c r="D13" s="124">
        <v>32</v>
      </c>
      <c r="E13" s="622">
        <v>200425551.36000001</v>
      </c>
      <c r="F13" s="124">
        <v>44</v>
      </c>
      <c r="G13" s="622">
        <v>355235451.29000002</v>
      </c>
      <c r="H13" s="124">
        <v>3</v>
      </c>
      <c r="I13" s="622">
        <v>3228145.21</v>
      </c>
      <c r="J13" s="124">
        <v>100</v>
      </c>
      <c r="K13" s="153">
        <v>1.9E-2</v>
      </c>
      <c r="L13" s="405">
        <v>667324861.30999994</v>
      </c>
      <c r="M13" s="169">
        <v>1.2E-2</v>
      </c>
    </row>
    <row r="14" spans="1:17" s="13" customFormat="1" ht="20.100000000000001" customHeight="1">
      <c r="A14" s="644">
        <v>2012</v>
      </c>
      <c r="B14" s="131">
        <v>30</v>
      </c>
      <c r="C14" s="621">
        <v>46810580.119999997</v>
      </c>
      <c r="D14" s="131">
        <v>54</v>
      </c>
      <c r="E14" s="621">
        <v>634952495.14999998</v>
      </c>
      <c r="F14" s="131">
        <v>29</v>
      </c>
      <c r="G14" s="621">
        <v>215885958.50999999</v>
      </c>
      <c r="H14" s="131">
        <v>5</v>
      </c>
      <c r="I14" s="621">
        <v>12755769.59</v>
      </c>
      <c r="J14" s="131">
        <v>118</v>
      </c>
      <c r="K14" s="151">
        <v>2.3E-2</v>
      </c>
      <c r="L14" s="404">
        <v>910404803.37</v>
      </c>
      <c r="M14" s="168">
        <v>1.6E-2</v>
      </c>
    </row>
    <row r="15" spans="1:17" s="13" customFormat="1" ht="20.100000000000001" customHeight="1">
      <c r="A15" s="645">
        <v>2013</v>
      </c>
      <c r="B15" s="124">
        <v>28</v>
      </c>
      <c r="C15" s="622">
        <v>157746463.91</v>
      </c>
      <c r="D15" s="124">
        <v>37</v>
      </c>
      <c r="E15" s="622">
        <v>346177202.27999997</v>
      </c>
      <c r="F15" s="124">
        <v>30</v>
      </c>
      <c r="G15" s="622">
        <v>919998821.49000001</v>
      </c>
      <c r="H15" s="124">
        <v>2</v>
      </c>
      <c r="I15" s="623">
        <v>-10592.08</v>
      </c>
      <c r="J15" s="124">
        <v>97</v>
      </c>
      <c r="K15" s="153">
        <v>1.9E-2</v>
      </c>
      <c r="L15" s="405">
        <v>1423911895.5999999</v>
      </c>
      <c r="M15" s="169">
        <v>2.5999999999999999E-2</v>
      </c>
    </row>
    <row r="16" spans="1:17" s="13" customFormat="1" ht="20.100000000000001" customHeight="1">
      <c r="A16" s="644">
        <v>2014</v>
      </c>
      <c r="B16" s="131">
        <v>13</v>
      </c>
      <c r="C16" s="621">
        <v>13691954.74</v>
      </c>
      <c r="D16" s="131">
        <v>20</v>
      </c>
      <c r="E16" s="621">
        <v>155731656.03999999</v>
      </c>
      <c r="F16" s="131">
        <v>31</v>
      </c>
      <c r="G16" s="621">
        <v>572670633.70000005</v>
      </c>
      <c r="H16" s="131">
        <v>3</v>
      </c>
      <c r="I16" s="621">
        <v>250162.05</v>
      </c>
      <c r="J16" s="131">
        <v>67</v>
      </c>
      <c r="K16" s="151">
        <v>1.2999999999999999E-2</v>
      </c>
      <c r="L16" s="404">
        <v>742344406.52999997</v>
      </c>
      <c r="M16" s="168">
        <v>1.2999999999999999E-2</v>
      </c>
    </row>
    <row r="17" spans="1:13" s="13" customFormat="1" ht="20.100000000000001" customHeight="1">
      <c r="A17" s="645">
        <v>2015</v>
      </c>
      <c r="B17" s="124">
        <v>12</v>
      </c>
      <c r="C17" s="622">
        <v>32138310.579999998</v>
      </c>
      <c r="D17" s="124">
        <v>21</v>
      </c>
      <c r="E17" s="622">
        <v>462583485.52999997</v>
      </c>
      <c r="F17" s="124">
        <v>20</v>
      </c>
      <c r="G17" s="622">
        <v>219611462.75999999</v>
      </c>
      <c r="H17" s="624" t="s">
        <v>10</v>
      </c>
      <c r="I17" s="624" t="s">
        <v>10</v>
      </c>
      <c r="J17" s="124">
        <v>53</v>
      </c>
      <c r="K17" s="153">
        <v>0.01</v>
      </c>
      <c r="L17" s="405">
        <v>714333258.87</v>
      </c>
      <c r="M17" s="169">
        <v>1.2999999999999999E-2</v>
      </c>
    </row>
    <row r="18" spans="1:13" s="13" customFormat="1" ht="20.100000000000001" customHeight="1">
      <c r="A18" s="644">
        <v>2016</v>
      </c>
      <c r="B18" s="131">
        <v>20</v>
      </c>
      <c r="C18" s="621">
        <v>27971521.859999999</v>
      </c>
      <c r="D18" s="131">
        <v>25</v>
      </c>
      <c r="E18" s="621">
        <v>334403430.88999999</v>
      </c>
      <c r="F18" s="131">
        <v>26</v>
      </c>
      <c r="G18" s="621">
        <v>597627974.88999999</v>
      </c>
      <c r="H18" s="131">
        <v>1</v>
      </c>
      <c r="I18" s="621">
        <v>5167498.0999999996</v>
      </c>
      <c r="J18" s="131">
        <v>72</v>
      </c>
      <c r="K18" s="151">
        <v>1.4E-2</v>
      </c>
      <c r="L18" s="404">
        <v>965170425.74000001</v>
      </c>
      <c r="M18" s="168">
        <v>1.7000000000000001E-2</v>
      </c>
    </row>
    <row r="19" spans="1:13" s="13" customFormat="1" ht="20.100000000000001" customHeight="1">
      <c r="A19" s="645">
        <v>2017</v>
      </c>
      <c r="B19" s="124">
        <v>21</v>
      </c>
      <c r="C19" s="622">
        <v>45347569.520000003</v>
      </c>
      <c r="D19" s="124">
        <v>10</v>
      </c>
      <c r="E19" s="622">
        <v>73103283.010000005</v>
      </c>
      <c r="F19" s="124">
        <v>15</v>
      </c>
      <c r="G19" s="622">
        <v>318779056.35000002</v>
      </c>
      <c r="H19" s="124">
        <v>5</v>
      </c>
      <c r="I19" s="622">
        <v>20519.78</v>
      </c>
      <c r="J19" s="124">
        <v>51</v>
      </c>
      <c r="K19" s="153">
        <v>0.01</v>
      </c>
      <c r="L19" s="405">
        <v>437250428.66000003</v>
      </c>
      <c r="M19" s="169">
        <v>8.0000000000000002E-3</v>
      </c>
    </row>
    <row r="20" spans="1:13" s="13" customFormat="1" ht="20.100000000000001" customHeight="1">
      <c r="A20" s="644">
        <v>2018</v>
      </c>
      <c r="B20" s="131">
        <v>14</v>
      </c>
      <c r="C20" s="621">
        <v>15997470.369999999</v>
      </c>
      <c r="D20" s="131">
        <v>19</v>
      </c>
      <c r="E20" s="621">
        <v>81475139.260000005</v>
      </c>
      <c r="F20" s="131">
        <v>24</v>
      </c>
      <c r="G20" s="621">
        <v>1504766179.1900001</v>
      </c>
      <c r="H20" s="131">
        <v>3</v>
      </c>
      <c r="I20" s="621">
        <v>1198855.6000000001</v>
      </c>
      <c r="J20" s="131">
        <v>60</v>
      </c>
      <c r="K20" s="151">
        <v>1.2E-2</v>
      </c>
      <c r="L20" s="404">
        <v>1603437644.4200001</v>
      </c>
      <c r="M20" s="168">
        <v>2.9000000000000001E-2</v>
      </c>
    </row>
    <row r="21" spans="1:13" s="13" customFormat="1" ht="20.100000000000001" customHeight="1">
      <c r="A21" s="645">
        <v>2019</v>
      </c>
      <c r="B21" s="124">
        <v>12</v>
      </c>
      <c r="C21" s="622">
        <v>17579623.140000001</v>
      </c>
      <c r="D21" s="124">
        <v>17</v>
      </c>
      <c r="E21" s="622">
        <v>60451936.259999998</v>
      </c>
      <c r="F21" s="124">
        <v>21</v>
      </c>
      <c r="G21" s="622">
        <v>1306664639.02</v>
      </c>
      <c r="H21" s="124">
        <v>4</v>
      </c>
      <c r="I21" s="622">
        <v>77771233.579999998</v>
      </c>
      <c r="J21" s="124">
        <v>54</v>
      </c>
      <c r="K21" s="153">
        <v>0.01</v>
      </c>
      <c r="L21" s="405">
        <v>1462467432</v>
      </c>
      <c r="M21" s="169">
        <v>2.5999999999999999E-2</v>
      </c>
    </row>
    <row r="22" spans="1:13" s="13" customFormat="1" ht="20.100000000000001" customHeight="1">
      <c r="A22" s="644">
        <v>2020</v>
      </c>
      <c r="B22" s="131">
        <v>7</v>
      </c>
      <c r="C22" s="621">
        <v>9726247.9199999999</v>
      </c>
      <c r="D22" s="131">
        <v>16</v>
      </c>
      <c r="E22" s="621">
        <v>60423278.969999999</v>
      </c>
      <c r="F22" s="131">
        <v>28</v>
      </c>
      <c r="G22" s="621">
        <v>1480551656.1700001</v>
      </c>
      <c r="H22" s="131">
        <v>7</v>
      </c>
      <c r="I22" s="621">
        <v>439155570.76999998</v>
      </c>
      <c r="J22" s="131">
        <v>58</v>
      </c>
      <c r="K22" s="151">
        <v>1.0999999999999999E-2</v>
      </c>
      <c r="L22" s="404">
        <v>1989856753.8299999</v>
      </c>
      <c r="M22" s="168">
        <v>3.5999999999999997E-2</v>
      </c>
    </row>
    <row r="23" spans="1:13" s="13" customFormat="1" ht="20.100000000000001" customHeight="1">
      <c r="A23" s="645">
        <v>2021</v>
      </c>
      <c r="B23" s="124">
        <v>4</v>
      </c>
      <c r="C23" s="622">
        <v>3271221.08</v>
      </c>
      <c r="D23" s="124">
        <v>8</v>
      </c>
      <c r="E23" s="622">
        <v>68161843.319999993</v>
      </c>
      <c r="F23" s="124">
        <v>23</v>
      </c>
      <c r="G23" s="622">
        <v>305249392.92000002</v>
      </c>
      <c r="H23" s="124">
        <v>3</v>
      </c>
      <c r="I23" s="622">
        <v>8574135.1999999993</v>
      </c>
      <c r="J23" s="124">
        <v>38</v>
      </c>
      <c r="K23" s="153">
        <v>7.0000000000000001E-3</v>
      </c>
      <c r="L23" s="405">
        <v>385256592.51999998</v>
      </c>
      <c r="M23" s="169">
        <v>7.0000000000000001E-3</v>
      </c>
    </row>
    <row r="24" spans="1:13" s="13" customFormat="1" ht="20.100000000000001" customHeight="1">
      <c r="A24" s="644">
        <v>2022</v>
      </c>
      <c r="B24" s="131">
        <v>5</v>
      </c>
      <c r="C24" s="621">
        <v>4905376.04</v>
      </c>
      <c r="D24" s="131">
        <v>7</v>
      </c>
      <c r="E24" s="621">
        <v>154750682.78</v>
      </c>
      <c r="F24" s="131">
        <v>4</v>
      </c>
      <c r="G24" s="621">
        <v>10352865.050000001</v>
      </c>
      <c r="H24" s="131">
        <v>4</v>
      </c>
      <c r="I24" s="621">
        <v>5361308.0199999996</v>
      </c>
      <c r="J24" s="131">
        <v>20</v>
      </c>
      <c r="K24" s="151">
        <v>4.0000000000000001E-3</v>
      </c>
      <c r="L24" s="404">
        <v>175370231.88999999</v>
      </c>
      <c r="M24" s="168">
        <v>3.0000000000000001E-3</v>
      </c>
    </row>
    <row r="25" spans="1:13" ht="20.100000000000001" customHeight="1">
      <c r="A25" s="645">
        <v>2023</v>
      </c>
      <c r="B25" s="124">
        <v>3</v>
      </c>
      <c r="C25" s="622">
        <v>2631214.37</v>
      </c>
      <c r="D25" s="124">
        <v>5</v>
      </c>
      <c r="E25" s="622">
        <v>3994867.69</v>
      </c>
      <c r="F25" s="124">
        <v>7</v>
      </c>
      <c r="G25" s="622">
        <v>13486617.1</v>
      </c>
      <c r="H25" s="124">
        <v>11</v>
      </c>
      <c r="I25" s="622">
        <v>21411695.420000002</v>
      </c>
      <c r="J25" s="124">
        <v>26</v>
      </c>
      <c r="K25" s="153">
        <v>5.0000000000000001E-3</v>
      </c>
      <c r="L25" s="405">
        <v>41524394.579999998</v>
      </c>
      <c r="M25" s="169">
        <v>1E-3</v>
      </c>
    </row>
    <row r="26" spans="1:13" ht="20.100000000000001" customHeight="1">
      <c r="A26" s="644">
        <v>2024</v>
      </c>
      <c r="B26" s="667">
        <v>7</v>
      </c>
      <c r="C26" s="625">
        <v>5661664.5199999996</v>
      </c>
      <c r="D26" s="667">
        <v>2</v>
      </c>
      <c r="E26" s="625">
        <v>2701182.58</v>
      </c>
      <c r="F26" s="667">
        <v>4</v>
      </c>
      <c r="G26" s="625">
        <v>205915730.13</v>
      </c>
      <c r="H26" s="667">
        <v>10</v>
      </c>
      <c r="I26" s="625">
        <v>30459682.23</v>
      </c>
      <c r="J26" s="667">
        <v>23</v>
      </c>
      <c r="K26" s="151">
        <v>4.0000000000000001E-3</v>
      </c>
      <c r="L26" s="544">
        <v>244738259.46000001</v>
      </c>
      <c r="M26" s="168">
        <v>4.0000000000000001E-3</v>
      </c>
    </row>
    <row r="27" spans="1:13" ht="20.100000000000001" customHeight="1">
      <c r="A27" s="645">
        <v>2025</v>
      </c>
      <c r="B27" s="124">
        <v>2</v>
      </c>
      <c r="C27" s="622">
        <v>189245.33</v>
      </c>
      <c r="D27" s="124">
        <v>3</v>
      </c>
      <c r="E27" s="622">
        <v>431194878.29000002</v>
      </c>
      <c r="F27" s="124">
        <v>1</v>
      </c>
      <c r="G27" s="622">
        <v>8894595.3100000005</v>
      </c>
      <c r="H27" s="124">
        <v>5</v>
      </c>
      <c r="I27" s="622">
        <v>2347988.4</v>
      </c>
      <c r="J27" s="124">
        <v>11</v>
      </c>
      <c r="K27" s="153">
        <v>2E-3</v>
      </c>
      <c r="L27" s="405">
        <v>442626707.32999998</v>
      </c>
      <c r="M27" s="169">
        <v>8.0000000000000002E-3</v>
      </c>
    </row>
    <row r="28" spans="1:13" s="13" customFormat="1" ht="20.100000000000001" customHeight="1">
      <c r="A28" s="646" t="s">
        <v>13</v>
      </c>
      <c r="B28" s="668">
        <v>1314</v>
      </c>
      <c r="C28" s="626">
        <v>4608356755.3900003</v>
      </c>
      <c r="D28" s="668">
        <v>1328</v>
      </c>
      <c r="E28" s="626">
        <v>22316950721.27</v>
      </c>
      <c r="F28" s="668">
        <v>1566</v>
      </c>
      <c r="G28" s="626">
        <v>27702024685.68</v>
      </c>
      <c r="H28" s="668">
        <v>963</v>
      </c>
      <c r="I28" s="626">
        <v>1197912708.99</v>
      </c>
      <c r="J28" s="668">
        <v>5171</v>
      </c>
      <c r="K28" s="166"/>
      <c r="L28" s="803">
        <v>55825244871.330002</v>
      </c>
      <c r="M28" s="150"/>
    </row>
    <row r="29" spans="1:13" s="13" customFormat="1">
      <c r="A29" s="647" t="s">
        <v>93</v>
      </c>
      <c r="B29" s="669">
        <v>0.254</v>
      </c>
      <c r="C29" s="627">
        <v>8.3000000000000004E-2</v>
      </c>
      <c r="D29" s="669">
        <v>0.25700000000000001</v>
      </c>
      <c r="E29" s="627">
        <v>0.4</v>
      </c>
      <c r="F29" s="669">
        <v>0.30299999999999999</v>
      </c>
      <c r="G29" s="627">
        <v>0.496</v>
      </c>
      <c r="H29" s="669">
        <v>0.186</v>
      </c>
      <c r="I29" s="627">
        <v>2.1000000000000001E-2</v>
      </c>
      <c r="J29" s="669"/>
      <c r="K29" s="669">
        <v>1</v>
      </c>
      <c r="L29" s="804"/>
      <c r="M29" s="611">
        <v>1</v>
      </c>
    </row>
    <row r="30" spans="1:13" s="13" customFormat="1" ht="6" customHeight="1">
      <c r="A30" s="165"/>
      <c r="B30" s="164"/>
      <c r="C30" s="164"/>
      <c r="D30" s="163"/>
      <c r="E30" s="163"/>
      <c r="F30" s="163"/>
      <c r="G30" s="163"/>
      <c r="H30" s="163"/>
      <c r="I30" s="163"/>
      <c r="J30" s="164"/>
      <c r="K30" s="163"/>
      <c r="L30" s="162"/>
      <c r="M30" s="161"/>
    </row>
    <row r="31" spans="1:13" s="13" customFormat="1" ht="9.9499999999999993" customHeight="1">
      <c r="A31" s="11" t="s">
        <v>375</v>
      </c>
      <c r="B31" s="4"/>
      <c r="C31" s="4"/>
      <c r="D31" s="8"/>
      <c r="E31" s="8"/>
      <c r="F31" s="8"/>
      <c r="G31" s="8"/>
      <c r="H31" s="8"/>
      <c r="I31" s="8"/>
      <c r="J31" s="8"/>
      <c r="K31" s="8"/>
      <c r="L31" s="9"/>
      <c r="M31" s="9"/>
    </row>
    <row r="32" spans="1:13" ht="6" customHeight="1">
      <c r="A32" s="11"/>
      <c r="B32" s="4"/>
      <c r="C32" s="4"/>
      <c r="D32" s="8"/>
      <c r="E32" s="8"/>
      <c r="F32" s="8"/>
      <c r="G32" s="8"/>
      <c r="H32" s="8"/>
      <c r="I32" s="8"/>
      <c r="J32" s="8"/>
      <c r="K32" s="8"/>
      <c r="L32" s="9"/>
      <c r="M32" s="9"/>
    </row>
    <row r="33" spans="1:13" ht="15" customHeight="1">
      <c r="A33" s="11" t="s">
        <v>21</v>
      </c>
      <c r="B33" s="4"/>
      <c r="C33" s="4"/>
      <c r="D33" s="8"/>
      <c r="E33" s="8"/>
      <c r="F33" s="8"/>
      <c r="G33" s="8"/>
      <c r="H33" s="8"/>
      <c r="I33" s="8"/>
      <c r="J33" s="8"/>
      <c r="K33" s="8"/>
      <c r="L33" s="9"/>
      <c r="M33" s="9"/>
    </row>
    <row r="34" spans="1:13">
      <c r="A34" s="29" t="s">
        <v>322</v>
      </c>
    </row>
    <row r="35" spans="1:13">
      <c r="A35" s="29" t="s">
        <v>283</v>
      </c>
    </row>
    <row r="36" spans="1:13">
      <c r="A36" s="29" t="s">
        <v>282</v>
      </c>
    </row>
    <row r="37" spans="1:13">
      <c r="A37" s="29" t="s">
        <v>370</v>
      </c>
      <c r="B37" s="562"/>
      <c r="C37" s="563"/>
      <c r="D37" s="562"/>
      <c r="E37" s="563"/>
      <c r="F37" s="562"/>
      <c r="G37" s="563"/>
      <c r="H37" s="562"/>
      <c r="I37" s="563"/>
      <c r="J37" s="562"/>
      <c r="K37" s="562"/>
      <c r="L37" s="563"/>
      <c r="M37" s="562"/>
    </row>
  </sheetData>
  <mergeCells count="8">
    <mergeCell ref="J2:M3"/>
    <mergeCell ref="A1:M1"/>
    <mergeCell ref="A2:A4"/>
    <mergeCell ref="B3:C3"/>
    <mergeCell ref="D3:E3"/>
    <mergeCell ref="F3:G3"/>
    <mergeCell ref="H3:I3"/>
    <mergeCell ref="B2:I2"/>
  </mergeCells>
  <printOptions horizontalCentered="1"/>
  <pageMargins left="0.45" right="0.45" top="0.75" bottom="0.5" header="0.3" footer="0.3"/>
  <pageSetup scale="67" orientation="landscape" r:id="rId1"/>
  <headerFooter>
    <oddFooter>&amp;R2024 Data Tables - 1st Installment</oddFooter>
  </headerFooter>
  <rowBreaks count="1" manualBreakCount="1">
    <brk id="56"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4200C-3482-4FFA-BF27-B74FFD0C15A0}">
  <sheetPr>
    <tabColor theme="4" tint="-0.499984740745262"/>
    <pageSetUpPr fitToPage="1"/>
  </sheetPr>
  <dimension ref="A1:R24"/>
  <sheetViews>
    <sheetView showGridLines="0" zoomScaleNormal="100" zoomScaleSheetLayoutView="100" workbookViewId="0">
      <pane xSplit="1" ySplit="4" topLeftCell="B5" activePane="bottomRight" state="frozen"/>
      <selection sqref="A1:J1"/>
      <selection pane="topRight" sqref="A1:J1"/>
      <selection pane="bottomLeft" sqref="A1:J1"/>
      <selection pane="bottomRight" activeCell="B4" sqref="B4"/>
    </sheetView>
  </sheetViews>
  <sheetFormatPr defaultColWidth="8.7109375" defaultRowHeight="12.75"/>
  <cols>
    <col min="1" max="1" width="18.7109375" style="3" customWidth="1"/>
    <col min="2" max="2" width="12.5703125" style="3" customWidth="1"/>
    <col min="3" max="3" width="16.5703125" style="3" customWidth="1"/>
    <col min="4" max="4" width="12.5703125" style="3" customWidth="1"/>
    <col min="5" max="5" width="16.5703125" style="3" customWidth="1"/>
    <col min="6" max="6" width="12.5703125" style="3" customWidth="1"/>
    <col min="7" max="7" width="18" style="3" customWidth="1"/>
    <col min="8" max="8" width="12.5703125" style="3" customWidth="1"/>
    <col min="9" max="9" width="18.28515625" style="3" customWidth="1"/>
    <col min="10" max="10" width="12.5703125" style="3" customWidth="1"/>
    <col min="11" max="11" width="17.5703125" style="3" customWidth="1"/>
    <col min="12" max="13" width="12.5703125" style="1" customWidth="1"/>
    <col min="14" max="14" width="16.5703125" style="1" customWidth="1"/>
    <col min="15" max="15" width="12.5703125" style="1" customWidth="1"/>
    <col min="16" max="16384" width="8.7109375" style="1"/>
  </cols>
  <sheetData>
    <row r="1" spans="1:18" ht="80.099999999999994" customHeight="1" thickBot="1">
      <c r="A1" s="1215"/>
      <c r="B1" s="1282"/>
      <c r="C1" s="1282"/>
      <c r="D1" s="1282"/>
      <c r="E1" s="1282"/>
      <c r="F1" s="1282"/>
      <c r="G1" s="1282"/>
      <c r="H1" s="1282"/>
      <c r="I1" s="1282"/>
      <c r="J1" s="1282"/>
      <c r="K1" s="1282"/>
      <c r="L1" s="1282"/>
      <c r="M1" s="1282"/>
      <c r="N1" s="1282"/>
      <c r="O1" s="1283"/>
    </row>
    <row r="2" spans="1:18" ht="20.100000000000001" customHeight="1">
      <c r="A2" s="464"/>
      <c r="B2" s="1286" t="s">
        <v>135</v>
      </c>
      <c r="C2" s="1287"/>
      <c r="D2" s="1287"/>
      <c r="E2" s="1287"/>
      <c r="F2" s="1287"/>
      <c r="G2" s="1287"/>
      <c r="H2" s="1287"/>
      <c r="I2" s="1287"/>
      <c r="J2" s="1287"/>
      <c r="K2" s="1287"/>
      <c r="L2" s="1276" t="s">
        <v>307</v>
      </c>
      <c r="M2" s="1277"/>
      <c r="N2" s="1277"/>
      <c r="O2" s="1278"/>
    </row>
    <row r="3" spans="1:18" ht="20.100000000000001" customHeight="1">
      <c r="A3" s="1274" t="s">
        <v>120</v>
      </c>
      <c r="B3" s="1247" t="s">
        <v>119</v>
      </c>
      <c r="C3" s="1248"/>
      <c r="D3" s="1284" t="s">
        <v>309</v>
      </c>
      <c r="E3" s="1285"/>
      <c r="F3" s="1284" t="s">
        <v>310</v>
      </c>
      <c r="G3" s="1285"/>
      <c r="H3" s="1284" t="s">
        <v>134</v>
      </c>
      <c r="I3" s="1285"/>
      <c r="J3" s="1284" t="s">
        <v>98</v>
      </c>
      <c r="K3" s="1284"/>
      <c r="L3" s="1279"/>
      <c r="M3" s="1280"/>
      <c r="N3" s="1280"/>
      <c r="O3" s="1281"/>
      <c r="Q3" s="449"/>
    </row>
    <row r="4" spans="1:18" ht="35.1" customHeight="1" thickBot="1">
      <c r="A4" s="1275"/>
      <c r="B4" s="540" t="s">
        <v>308</v>
      </c>
      <c r="C4" s="462" t="s">
        <v>311</v>
      </c>
      <c r="D4" s="173" t="s">
        <v>308</v>
      </c>
      <c r="E4" s="462" t="s">
        <v>311</v>
      </c>
      <c r="F4" s="173" t="s">
        <v>308</v>
      </c>
      <c r="G4" s="462" t="s">
        <v>311</v>
      </c>
      <c r="H4" s="173" t="s">
        <v>308</v>
      </c>
      <c r="I4" s="462" t="s">
        <v>311</v>
      </c>
      <c r="J4" s="173" t="s">
        <v>308</v>
      </c>
      <c r="K4" s="462" t="s">
        <v>311</v>
      </c>
      <c r="L4" s="173" t="s">
        <v>308</v>
      </c>
      <c r="M4" s="462" t="s">
        <v>306</v>
      </c>
      <c r="N4" s="540" t="s">
        <v>311</v>
      </c>
      <c r="O4" s="541" t="s">
        <v>306</v>
      </c>
    </row>
    <row r="5" spans="1:18" s="13" customFormat="1" ht="20.25" customHeight="1">
      <c r="A5" s="648" t="s">
        <v>118</v>
      </c>
      <c r="B5" s="756">
        <v>962</v>
      </c>
      <c r="C5" s="678">
        <v>278598281.5</v>
      </c>
      <c r="D5" s="670">
        <v>298</v>
      </c>
      <c r="E5" s="678">
        <v>801363398.12</v>
      </c>
      <c r="F5" s="670">
        <v>45</v>
      </c>
      <c r="G5" s="678">
        <v>1231016878.29</v>
      </c>
      <c r="H5" s="670">
        <v>9</v>
      </c>
      <c r="I5" s="683">
        <v>2297378197.48</v>
      </c>
      <c r="J5" s="469" t="s">
        <v>10</v>
      </c>
      <c r="K5" s="685" t="s">
        <v>10</v>
      </c>
      <c r="L5" s="458">
        <v>1314</v>
      </c>
      <c r="M5" s="474">
        <v>0.254</v>
      </c>
      <c r="N5" s="183">
        <v>4608356755.3900003</v>
      </c>
      <c r="O5" s="182">
        <v>8.3000000000000004E-2</v>
      </c>
      <c r="Q5" s="600"/>
      <c r="R5" s="601"/>
    </row>
    <row r="6" spans="1:18" s="13" customFormat="1" ht="20.100000000000001" customHeight="1">
      <c r="A6" s="636" t="s">
        <v>117</v>
      </c>
      <c r="B6" s="131">
        <v>732</v>
      </c>
      <c r="C6" s="679">
        <v>222573849.15000001</v>
      </c>
      <c r="D6" s="671">
        <v>436</v>
      </c>
      <c r="E6" s="679">
        <v>1442984338.98</v>
      </c>
      <c r="F6" s="671">
        <v>131</v>
      </c>
      <c r="G6" s="679">
        <v>4202608817.8200002</v>
      </c>
      <c r="H6" s="671">
        <v>25</v>
      </c>
      <c r="I6" s="495">
        <v>6978548871.29</v>
      </c>
      <c r="J6" s="676">
        <v>4</v>
      </c>
      <c r="K6" s="686">
        <v>9470234844.0300007</v>
      </c>
      <c r="L6" s="133">
        <v>1328</v>
      </c>
      <c r="M6" s="475">
        <v>0.25700000000000001</v>
      </c>
      <c r="N6" s="181">
        <v>22316950721.27</v>
      </c>
      <c r="O6" s="168">
        <v>0.4</v>
      </c>
      <c r="Q6" s="600"/>
    </row>
    <row r="7" spans="1:18" s="13" customFormat="1" ht="20.100000000000001" customHeight="1">
      <c r="A7" s="637" t="s">
        <v>116</v>
      </c>
      <c r="B7" s="124">
        <v>826</v>
      </c>
      <c r="C7" s="680">
        <v>240080939.22</v>
      </c>
      <c r="D7" s="672">
        <v>523</v>
      </c>
      <c r="E7" s="680">
        <v>1813733326.3199999</v>
      </c>
      <c r="F7" s="672">
        <v>177</v>
      </c>
      <c r="G7" s="680">
        <v>5199268194.2299995</v>
      </c>
      <c r="H7" s="672">
        <v>34</v>
      </c>
      <c r="I7" s="496">
        <v>9684433543.3600006</v>
      </c>
      <c r="J7" s="677">
        <v>6</v>
      </c>
      <c r="K7" s="496">
        <v>10764508682.549999</v>
      </c>
      <c r="L7" s="126">
        <v>1566</v>
      </c>
      <c r="M7" s="476">
        <v>0.30299999999999999</v>
      </c>
      <c r="N7" s="180">
        <v>27702024685.68</v>
      </c>
      <c r="O7" s="169">
        <v>0.496</v>
      </c>
      <c r="Q7" s="600"/>
    </row>
    <row r="8" spans="1:18" s="13" customFormat="1" ht="20.100000000000001" customHeight="1" thickBot="1">
      <c r="A8" s="649" t="s">
        <v>115</v>
      </c>
      <c r="B8" s="568">
        <v>847</v>
      </c>
      <c r="C8" s="681">
        <v>57421891.520000003</v>
      </c>
      <c r="D8" s="673">
        <v>99</v>
      </c>
      <c r="E8" s="681">
        <v>303446743.42000002</v>
      </c>
      <c r="F8" s="673">
        <v>15</v>
      </c>
      <c r="G8" s="681">
        <v>501592448.94999999</v>
      </c>
      <c r="H8" s="673">
        <v>2</v>
      </c>
      <c r="I8" s="684">
        <v>335451625.10000002</v>
      </c>
      <c r="J8" s="473" t="s">
        <v>10</v>
      </c>
      <c r="K8" s="687" t="s">
        <v>10</v>
      </c>
      <c r="L8" s="459">
        <v>963</v>
      </c>
      <c r="M8" s="477">
        <v>0.186</v>
      </c>
      <c r="N8" s="179">
        <v>1197912708.99</v>
      </c>
      <c r="O8" s="178">
        <v>2.1000000000000001E-2</v>
      </c>
      <c r="Q8" s="57"/>
    </row>
    <row r="9" spans="1:18" s="13" customFormat="1" ht="20.100000000000001" customHeight="1">
      <c r="A9" s="650" t="s">
        <v>13</v>
      </c>
      <c r="B9" s="674">
        <v>3367</v>
      </c>
      <c r="C9" s="682">
        <v>798674961.38999999</v>
      </c>
      <c r="D9" s="674">
        <v>1356</v>
      </c>
      <c r="E9" s="682">
        <v>4361527806.8400002</v>
      </c>
      <c r="F9" s="674">
        <v>368</v>
      </c>
      <c r="G9" s="682">
        <v>11134486339.290001</v>
      </c>
      <c r="H9" s="674">
        <v>70</v>
      </c>
      <c r="I9" s="682">
        <v>19295812237.23</v>
      </c>
      <c r="J9" s="674">
        <v>10</v>
      </c>
      <c r="K9" s="682">
        <v>20234743526.580002</v>
      </c>
      <c r="L9" s="460">
        <v>5171</v>
      </c>
      <c r="M9" s="467"/>
      <c r="N9" s="177">
        <v>55825244871.330002</v>
      </c>
      <c r="O9" s="176"/>
    </row>
    <row r="10" spans="1:18" s="13" customFormat="1" ht="20.100000000000001" customHeight="1" thickBot="1">
      <c r="A10" s="640" t="s">
        <v>93</v>
      </c>
      <c r="B10" s="675">
        <v>0.65100000000000002</v>
      </c>
      <c r="C10" s="489">
        <v>1.4E-2</v>
      </c>
      <c r="D10" s="675">
        <v>0.26200000000000001</v>
      </c>
      <c r="E10" s="489">
        <v>7.8E-2</v>
      </c>
      <c r="F10" s="675">
        <v>7.0999999999999994E-2</v>
      </c>
      <c r="G10" s="489">
        <v>0.19900000000000001</v>
      </c>
      <c r="H10" s="675">
        <v>1.4E-2</v>
      </c>
      <c r="I10" s="489">
        <v>0.34599999999999997</v>
      </c>
      <c r="J10" s="675">
        <v>2E-3</v>
      </c>
      <c r="K10" s="489">
        <v>0.36199999999999999</v>
      </c>
      <c r="L10" s="461"/>
      <c r="M10" s="468">
        <v>1</v>
      </c>
      <c r="N10" s="457"/>
      <c r="O10" s="174">
        <v>1</v>
      </c>
    </row>
    <row r="11" spans="1:18" s="13" customFormat="1" ht="8.1" customHeight="1">
      <c r="A11" s="5"/>
      <c r="B11" s="171"/>
      <c r="C11" s="171"/>
      <c r="D11" s="171"/>
      <c r="E11" s="171"/>
      <c r="F11" s="171"/>
      <c r="G11" s="171"/>
      <c r="H11" s="172"/>
      <c r="I11" s="172"/>
      <c r="J11" s="172"/>
      <c r="K11" s="172"/>
      <c r="L11" s="171"/>
      <c r="M11" s="171"/>
      <c r="N11" s="171"/>
      <c r="O11" s="170"/>
    </row>
    <row r="12" spans="1:18" s="13" customFormat="1" ht="15" customHeight="1">
      <c r="A12" s="11" t="s">
        <v>375</v>
      </c>
      <c r="B12" s="12"/>
      <c r="C12" s="465"/>
      <c r="D12" s="190"/>
      <c r="E12" s="465"/>
      <c r="F12" s="190"/>
      <c r="G12" s="465"/>
      <c r="H12" s="190"/>
      <c r="I12" s="465"/>
      <c r="J12" s="190"/>
      <c r="K12" s="465"/>
      <c r="L12" s="190"/>
      <c r="M12" s="465"/>
      <c r="N12" s="190"/>
      <c r="O12" s="9"/>
    </row>
    <row r="13" spans="1:18" s="13" customFormat="1" ht="8.1" customHeight="1">
      <c r="A13" s="11"/>
      <c r="B13" s="12"/>
      <c r="C13" s="12"/>
      <c r="D13" s="190"/>
      <c r="E13" s="190"/>
      <c r="F13" s="190"/>
      <c r="G13" s="190"/>
      <c r="H13" s="190"/>
      <c r="I13" s="190"/>
      <c r="J13" s="190"/>
      <c r="K13" s="190"/>
      <c r="L13" s="190"/>
      <c r="M13" s="190"/>
      <c r="N13" s="190"/>
      <c r="O13" s="9"/>
    </row>
    <row r="14" spans="1:18" s="13" customFormat="1" ht="15" customHeight="1">
      <c r="A14" s="11" t="s">
        <v>21</v>
      </c>
      <c r="B14" s="12"/>
      <c r="C14" s="12"/>
      <c r="D14" s="190"/>
      <c r="E14" s="190"/>
      <c r="F14" s="190"/>
      <c r="G14" s="190"/>
      <c r="H14" s="190"/>
      <c r="I14" s="190"/>
      <c r="J14" s="190"/>
      <c r="K14" s="190"/>
      <c r="L14" s="190"/>
      <c r="M14" s="190"/>
      <c r="N14" s="190"/>
      <c r="O14" s="9"/>
    </row>
    <row r="15" spans="1:18" s="13" customFormat="1" ht="15" customHeight="1">
      <c r="A15" s="29" t="s">
        <v>322</v>
      </c>
      <c r="B15" s="12"/>
      <c r="C15" s="12"/>
      <c r="D15" s="190"/>
      <c r="E15" s="190"/>
      <c r="F15" s="190"/>
      <c r="G15" s="190"/>
      <c r="H15" s="190"/>
      <c r="I15" s="190"/>
      <c r="J15" s="190"/>
      <c r="K15" s="190"/>
      <c r="L15" s="190"/>
      <c r="M15" s="190"/>
      <c r="N15" s="190"/>
      <c r="O15" s="9"/>
    </row>
    <row r="16" spans="1:18" s="13" customFormat="1" ht="15" customHeight="1">
      <c r="A16" s="1273" t="s">
        <v>283</v>
      </c>
      <c r="B16" s="1273"/>
      <c r="C16" s="1273"/>
      <c r="D16" s="1273"/>
      <c r="E16" s="1273"/>
      <c r="F16" s="1273"/>
      <c r="G16" s="1273"/>
      <c r="H16" s="1273"/>
      <c r="I16" s="1273"/>
      <c r="J16" s="1273"/>
      <c r="K16" s="1273"/>
      <c r="L16" s="1273"/>
      <c r="M16" s="1273"/>
      <c r="N16" s="1273"/>
      <c r="O16" s="1273"/>
    </row>
    <row r="17" spans="1:15" s="13" customFormat="1" ht="15" customHeight="1">
      <c r="A17" s="341" t="s">
        <v>282</v>
      </c>
      <c r="B17" s="341"/>
      <c r="C17" s="341"/>
      <c r="D17" s="341"/>
      <c r="E17" s="341"/>
      <c r="F17" s="341"/>
      <c r="G17" s="341"/>
      <c r="H17" s="341"/>
      <c r="I17" s="341"/>
      <c r="J17" s="341"/>
      <c r="K17" s="341"/>
      <c r="L17" s="341"/>
      <c r="M17" s="341"/>
      <c r="N17" s="341"/>
      <c r="O17" s="341"/>
    </row>
    <row r="18" spans="1:15" s="13" customFormat="1" ht="15" customHeight="1">
      <c r="A18" s="1273" t="s">
        <v>370</v>
      </c>
      <c r="B18" s="1273"/>
      <c r="C18" s="1273"/>
      <c r="D18" s="1273"/>
      <c r="E18" s="1273"/>
      <c r="F18" s="1273"/>
      <c r="G18" s="1273"/>
      <c r="H18" s="1273"/>
      <c r="I18" s="1273"/>
      <c r="J18" s="1273"/>
      <c r="K18" s="1273"/>
      <c r="L18" s="1273"/>
      <c r="M18" s="1273"/>
      <c r="N18" s="1273"/>
      <c r="O18" s="1273"/>
    </row>
    <row r="21" spans="1:15">
      <c r="A21" s="1"/>
      <c r="B21" s="4"/>
      <c r="C21" s="8"/>
      <c r="D21" s="8"/>
      <c r="E21" s="8"/>
      <c r="F21" s="8"/>
      <c r="G21" s="9"/>
      <c r="H21" s="9"/>
    </row>
    <row r="22" spans="1:15">
      <c r="A22" s="1273"/>
      <c r="B22" s="1273"/>
      <c r="C22" s="1273"/>
      <c r="D22" s="1273"/>
      <c r="E22" s="1273"/>
      <c r="F22" s="1273"/>
      <c r="G22" s="1273"/>
      <c r="H22" s="1273"/>
    </row>
    <row r="23" spans="1:15">
      <c r="A23" s="1273"/>
      <c r="B23" s="1273"/>
      <c r="C23" s="1273"/>
      <c r="D23" s="1273"/>
      <c r="E23" s="1273"/>
      <c r="F23" s="1273"/>
      <c r="G23" s="1273"/>
      <c r="H23" s="1273"/>
    </row>
    <row r="24" spans="1:15">
      <c r="A24" s="1273"/>
      <c r="B24" s="1273"/>
      <c r="C24" s="1273"/>
      <c r="D24" s="1273"/>
      <c r="E24" s="1273"/>
      <c r="F24" s="1273"/>
      <c r="G24" s="1273"/>
      <c r="H24" s="1273"/>
    </row>
  </sheetData>
  <mergeCells count="14">
    <mergeCell ref="A1:O1"/>
    <mergeCell ref="A16:O16"/>
    <mergeCell ref="B3:C3"/>
    <mergeCell ref="D3:E3"/>
    <mergeCell ref="F3:G3"/>
    <mergeCell ref="J3:K3"/>
    <mergeCell ref="B2:K2"/>
    <mergeCell ref="H3:I3"/>
    <mergeCell ref="A22:H22"/>
    <mergeCell ref="A23:H23"/>
    <mergeCell ref="A24:H24"/>
    <mergeCell ref="A3:A4"/>
    <mergeCell ref="L2:O3"/>
    <mergeCell ref="A18:O18"/>
  </mergeCells>
  <printOptions horizontalCentered="1"/>
  <pageMargins left="0.45" right="0.45" top="0.75" bottom="0.5" header="0.3" footer="0.3"/>
  <pageSetup scale="57" orientation="landscape" r:id="rId1"/>
  <headerFooter>
    <oddFooter>&amp;R2024 Data Tables - 1st Installment</oddFooter>
  </headerFooter>
  <rowBreaks count="1" manualBreakCount="1">
    <brk id="5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5E55-3715-4DDF-B1B8-E2A1E1554398}">
  <sheetPr>
    <tabColor theme="4" tint="-0.499984740745262"/>
    <pageSetUpPr fitToPage="1"/>
  </sheetPr>
  <dimension ref="A1:N21"/>
  <sheetViews>
    <sheetView showGridLines="0" zoomScaleNormal="100" zoomScaleSheetLayoutView="100" workbookViewId="0">
      <pane xSplit="1" ySplit="3" topLeftCell="B4" activePane="bottomRight" state="frozen"/>
      <selection sqref="A1:J1"/>
      <selection pane="topRight" sqref="A1:J1"/>
      <selection pane="bottomLeft" sqref="A1:J1"/>
      <selection pane="bottomRight" activeCell="B3" sqref="B3"/>
    </sheetView>
  </sheetViews>
  <sheetFormatPr defaultColWidth="8.7109375" defaultRowHeight="12.75"/>
  <cols>
    <col min="1" max="1" width="19.7109375" style="3" customWidth="1"/>
    <col min="2" max="2" width="14" style="3" customWidth="1"/>
    <col min="3" max="3" width="11.140625" style="3" customWidth="1"/>
    <col min="4" max="4" width="17" style="3" customWidth="1"/>
    <col min="5" max="5" width="12.140625" style="3" customWidth="1"/>
    <col min="6" max="6" width="13.7109375" style="3" customWidth="1"/>
    <col min="7" max="7" width="19.7109375" style="3" customWidth="1"/>
    <col min="8" max="9" width="13.7109375" style="3" customWidth="1"/>
    <col min="10" max="10" width="8.7109375" style="1"/>
    <col min="11" max="11" width="14" style="1" bestFit="1" customWidth="1"/>
    <col min="12" max="13" width="8.7109375" style="1"/>
    <col min="14" max="14" width="11.140625" style="1" bestFit="1" customWidth="1"/>
    <col min="15" max="16384" width="8.7109375" style="1"/>
  </cols>
  <sheetData>
    <row r="1" spans="1:14" ht="84.75" customHeight="1" thickBot="1">
      <c r="A1" s="1215"/>
      <c r="B1" s="1282"/>
      <c r="C1" s="1282"/>
      <c r="D1" s="1282"/>
      <c r="E1" s="1282"/>
      <c r="F1" s="1282"/>
      <c r="G1" s="1282"/>
      <c r="H1" s="1282"/>
      <c r="I1" s="1283"/>
    </row>
    <row r="2" spans="1:14" ht="33" customHeight="1">
      <c r="A2" s="464"/>
      <c r="B2" s="813"/>
      <c r="C2" s="813"/>
      <c r="D2" s="1286" t="s">
        <v>14</v>
      </c>
      <c r="E2" s="1287"/>
      <c r="F2" s="1288"/>
      <c r="G2" s="1289" t="s">
        <v>395</v>
      </c>
      <c r="H2" s="1290"/>
      <c r="I2" s="1291"/>
      <c r="J2" s="810"/>
    </row>
    <row r="3" spans="1:14" ht="47.1" customHeight="1" thickBot="1">
      <c r="A3" s="752" t="s">
        <v>290</v>
      </c>
      <c r="B3" s="52" t="s">
        <v>128</v>
      </c>
      <c r="C3" s="52" t="s">
        <v>12</v>
      </c>
      <c r="D3" s="74" t="s">
        <v>127</v>
      </c>
      <c r="E3" s="52" t="s">
        <v>99</v>
      </c>
      <c r="F3" s="722" t="s">
        <v>371</v>
      </c>
      <c r="G3" s="74" t="s">
        <v>127</v>
      </c>
      <c r="H3" s="52" t="s">
        <v>99</v>
      </c>
      <c r="I3" s="812" t="s">
        <v>372</v>
      </c>
    </row>
    <row r="4" spans="1:14" ht="20.100000000000001" customHeight="1">
      <c r="A4" s="635" t="s">
        <v>133</v>
      </c>
      <c r="B4" s="564">
        <v>15652</v>
      </c>
      <c r="C4" s="564">
        <v>1325</v>
      </c>
      <c r="D4" s="189">
        <v>329798595.27999997</v>
      </c>
      <c r="E4" s="565">
        <v>6.0000000000000001E-3</v>
      </c>
      <c r="F4" s="840">
        <v>21070.7</v>
      </c>
      <c r="G4" s="566">
        <v>550322619.76999998</v>
      </c>
      <c r="H4" s="565">
        <v>6.0000000000000001E-3</v>
      </c>
      <c r="I4" s="845">
        <v>35159.89</v>
      </c>
      <c r="K4" s="599"/>
      <c r="N4" s="552"/>
    </row>
    <row r="5" spans="1:14" ht="20.100000000000001" customHeight="1">
      <c r="A5" s="636" t="s">
        <v>277</v>
      </c>
      <c r="B5" s="135">
        <v>94502</v>
      </c>
      <c r="C5" s="135">
        <v>1748</v>
      </c>
      <c r="D5" s="409">
        <v>1052266973.85</v>
      </c>
      <c r="E5" s="567">
        <v>1.9E-2</v>
      </c>
      <c r="F5" s="841">
        <v>11134.86</v>
      </c>
      <c r="G5" s="131">
        <v>1835648039.8800001</v>
      </c>
      <c r="H5" s="567">
        <v>1.9E-2</v>
      </c>
      <c r="I5" s="846">
        <v>19424.439999999999</v>
      </c>
      <c r="K5" s="599"/>
      <c r="N5" s="552"/>
    </row>
    <row r="6" spans="1:14" ht="20.100000000000001" customHeight="1">
      <c r="A6" s="637" t="s">
        <v>125</v>
      </c>
      <c r="B6" s="128">
        <v>552522</v>
      </c>
      <c r="C6" s="128">
        <v>1731</v>
      </c>
      <c r="D6" s="188">
        <v>6475642037.4099998</v>
      </c>
      <c r="E6" s="187">
        <v>0.11600000000000001</v>
      </c>
      <c r="F6" s="842">
        <v>11720.15</v>
      </c>
      <c r="G6" s="124">
        <v>11676631533.059999</v>
      </c>
      <c r="H6" s="187">
        <v>0.124</v>
      </c>
      <c r="I6" s="847">
        <v>21133.33</v>
      </c>
      <c r="K6" s="599"/>
      <c r="N6" s="552"/>
    </row>
    <row r="7" spans="1:14" ht="20.100000000000001" customHeight="1">
      <c r="A7" s="636" t="s">
        <v>124</v>
      </c>
      <c r="B7" s="135">
        <v>580688</v>
      </c>
      <c r="C7" s="135">
        <v>283</v>
      </c>
      <c r="D7" s="186">
        <v>10469343665.93</v>
      </c>
      <c r="E7" s="567">
        <v>0.188</v>
      </c>
      <c r="F7" s="841">
        <v>18029.21</v>
      </c>
      <c r="G7" s="131">
        <v>17951363967.66</v>
      </c>
      <c r="H7" s="567">
        <v>0.19</v>
      </c>
      <c r="I7" s="846">
        <v>30913.96</v>
      </c>
      <c r="K7" s="599"/>
      <c r="N7" s="552"/>
    </row>
    <row r="8" spans="1:14" ht="20.100000000000001" customHeight="1">
      <c r="A8" s="637" t="s">
        <v>123</v>
      </c>
      <c r="B8" s="128">
        <v>316551</v>
      </c>
      <c r="C8" s="128">
        <v>44</v>
      </c>
      <c r="D8" s="188">
        <v>7800537165.4799995</v>
      </c>
      <c r="E8" s="187">
        <v>0.14000000000000001</v>
      </c>
      <c r="F8" s="842">
        <v>24642.28</v>
      </c>
      <c r="G8" s="124">
        <v>13071431170.4</v>
      </c>
      <c r="H8" s="187">
        <v>0.13900000000000001</v>
      </c>
      <c r="I8" s="847">
        <v>41293.29</v>
      </c>
      <c r="K8" s="599"/>
      <c r="N8" s="552"/>
    </row>
    <row r="9" spans="1:14" ht="20.100000000000001" customHeight="1" thickBot="1">
      <c r="A9" s="649" t="s">
        <v>122</v>
      </c>
      <c r="B9" s="400">
        <v>960627</v>
      </c>
      <c r="C9" s="400">
        <v>40</v>
      </c>
      <c r="D9" s="401">
        <v>29697656433.380001</v>
      </c>
      <c r="E9" s="402">
        <v>0.53200000000000003</v>
      </c>
      <c r="F9" s="843">
        <v>30914.87</v>
      </c>
      <c r="G9" s="568">
        <v>49208542174.339996</v>
      </c>
      <c r="H9" s="402">
        <v>0.52200000000000002</v>
      </c>
      <c r="I9" s="848">
        <v>51225.440000000002</v>
      </c>
      <c r="K9" s="599"/>
      <c r="N9" s="552"/>
    </row>
    <row r="10" spans="1:14" ht="20.100000000000001" customHeight="1" thickBot="1">
      <c r="A10" s="651" t="s">
        <v>13</v>
      </c>
      <c r="B10" s="185">
        <v>2520542</v>
      </c>
      <c r="C10" s="185">
        <v>5171</v>
      </c>
      <c r="D10" s="373">
        <v>55825244871.330002</v>
      </c>
      <c r="E10" s="184">
        <v>1</v>
      </c>
      <c r="F10" s="844">
        <v>22148.11</v>
      </c>
      <c r="G10" s="569">
        <v>94293939505.119995</v>
      </c>
      <c r="H10" s="184">
        <v>1</v>
      </c>
      <c r="I10" s="849">
        <v>37410.18</v>
      </c>
      <c r="K10" s="599"/>
      <c r="N10" s="552"/>
    </row>
    <row r="11" spans="1:14" s="13" customFormat="1" ht="8.1" customHeight="1">
      <c r="A11" s="142"/>
      <c r="B11" s="96"/>
      <c r="C11" s="116"/>
      <c r="D11" s="116"/>
      <c r="E11" s="116"/>
      <c r="F11" s="116"/>
      <c r="G11" s="116"/>
      <c r="H11" s="116"/>
      <c r="I11" s="116"/>
    </row>
    <row r="12" spans="1:14" ht="15" customHeight="1">
      <c r="A12" s="11" t="s">
        <v>281</v>
      </c>
      <c r="C12" s="7"/>
      <c r="D12" s="7"/>
      <c r="E12" s="7"/>
      <c r="F12" s="7"/>
      <c r="G12" s="7"/>
      <c r="H12" s="7"/>
      <c r="I12" s="7"/>
    </row>
    <row r="13" spans="1:14" s="13" customFormat="1" ht="8.1" customHeight="1">
      <c r="B13" s="4"/>
      <c r="C13" s="8"/>
      <c r="D13" s="8"/>
      <c r="E13" s="8"/>
      <c r="F13" s="8"/>
      <c r="G13" s="8"/>
      <c r="H13" s="8"/>
      <c r="I13" s="8"/>
    </row>
    <row r="14" spans="1:14" s="13" customFormat="1" ht="15" customHeight="1">
      <c r="A14" s="11" t="s">
        <v>376</v>
      </c>
      <c r="B14" s="4"/>
      <c r="C14" s="8"/>
      <c r="D14" s="8"/>
      <c r="E14" s="8"/>
      <c r="F14" s="8"/>
      <c r="G14" s="8"/>
      <c r="H14" s="8"/>
      <c r="I14" s="8"/>
    </row>
    <row r="15" spans="1:14" s="13" customFormat="1" ht="8.1" customHeight="1">
      <c r="B15" s="4"/>
      <c r="C15" s="8"/>
      <c r="D15" s="8"/>
      <c r="E15" s="8"/>
      <c r="F15" s="8"/>
      <c r="G15" s="8"/>
      <c r="H15" s="8"/>
      <c r="I15" s="8"/>
    </row>
    <row r="16" spans="1:14" s="13" customFormat="1" ht="15" customHeight="1">
      <c r="A16" s="11" t="s">
        <v>21</v>
      </c>
      <c r="B16" s="4"/>
      <c r="C16" s="8"/>
      <c r="D16" s="8"/>
      <c r="E16" s="8"/>
      <c r="F16" s="8"/>
      <c r="G16" s="8"/>
      <c r="H16" s="8"/>
      <c r="I16" s="8"/>
    </row>
    <row r="17" spans="1:9" s="13" customFormat="1" ht="15" customHeight="1">
      <c r="A17" s="29" t="s">
        <v>322</v>
      </c>
      <c r="B17" s="4"/>
      <c r="C17" s="8"/>
      <c r="D17" s="8"/>
      <c r="E17" s="8"/>
      <c r="F17" s="8"/>
      <c r="G17" s="8"/>
      <c r="H17" s="8"/>
      <c r="I17" s="8"/>
    </row>
    <row r="18" spans="1:9" s="13" customFormat="1" ht="15" customHeight="1">
      <c r="A18" s="1273" t="s">
        <v>283</v>
      </c>
      <c r="B18" s="1273"/>
      <c r="C18" s="1273"/>
      <c r="D18" s="1273"/>
      <c r="E18" s="1273"/>
      <c r="F18" s="1273"/>
      <c r="G18" s="1273"/>
      <c r="H18" s="1273"/>
      <c r="I18" s="1273"/>
    </row>
    <row r="19" spans="1:9" s="13" customFormat="1" ht="15" customHeight="1">
      <c r="A19" s="1273" t="s">
        <v>282</v>
      </c>
      <c r="B19" s="1273"/>
      <c r="C19" s="1273"/>
      <c r="D19" s="1273"/>
      <c r="E19" s="1273"/>
      <c r="F19" s="1273"/>
      <c r="G19" s="1273"/>
      <c r="H19" s="1273"/>
      <c r="I19" s="1273"/>
    </row>
    <row r="20" spans="1:9" s="13" customFormat="1" ht="15" customHeight="1">
      <c r="A20" s="1273" t="s">
        <v>378</v>
      </c>
      <c r="B20" s="1273"/>
      <c r="C20" s="1273"/>
      <c r="D20" s="1273"/>
      <c r="E20" s="1273"/>
      <c r="F20" s="1273"/>
      <c r="G20" s="1273"/>
      <c r="H20" s="1273"/>
      <c r="I20" s="1273"/>
    </row>
    <row r="21" spans="1:9" s="13" customFormat="1" ht="15" customHeight="1">
      <c r="A21" s="29" t="s">
        <v>287</v>
      </c>
      <c r="B21" s="29"/>
      <c r="C21" s="29"/>
      <c r="D21" s="29"/>
      <c r="E21" s="29"/>
      <c r="F21" s="29"/>
      <c r="G21" s="29"/>
      <c r="H21" s="29"/>
      <c r="I21" s="29"/>
    </row>
  </sheetData>
  <mergeCells count="6">
    <mergeCell ref="A18:I18"/>
    <mergeCell ref="A20:I20"/>
    <mergeCell ref="A1:I1"/>
    <mergeCell ref="A19:I19"/>
    <mergeCell ref="D2:F2"/>
    <mergeCell ref="G2:I2"/>
  </mergeCells>
  <printOptions horizontalCentered="1"/>
  <pageMargins left="0.45" right="0.45" top="0.75" bottom="0.5" header="0.3" footer="0.3"/>
  <pageSetup scale="95" orientation="landscape" r:id="rId1"/>
  <headerFooter>
    <oddFooter>&amp;R2024 Data Tables - 1st Installment</oddFooter>
  </headerFooter>
  <rowBreaks count="1" manualBreakCount="1">
    <brk id="5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89402-E7CB-4F50-BA63-1F00F5B95328}">
  <sheetPr>
    <tabColor theme="4" tint="-0.499984740745262"/>
    <pageSetUpPr fitToPage="1"/>
  </sheetPr>
  <dimension ref="A1:Q43"/>
  <sheetViews>
    <sheetView showGridLines="0" zoomScaleNormal="100" zoomScaleSheetLayoutView="100" workbookViewId="0">
      <pane xSplit="1" ySplit="4" topLeftCell="B5" activePane="bottomRight" state="frozen"/>
      <selection sqref="A1:J1"/>
      <selection pane="topRight" sqref="A1:J1"/>
      <selection pane="bottomLeft" sqref="A1:J1"/>
      <selection pane="bottomRight" activeCell="B4" sqref="B4"/>
    </sheetView>
  </sheetViews>
  <sheetFormatPr defaultColWidth="8.7109375" defaultRowHeight="12.75"/>
  <cols>
    <col min="1" max="1" width="18.7109375" style="3" customWidth="1"/>
    <col min="2" max="2" width="10.5703125" style="3" customWidth="1"/>
    <col min="3" max="3" width="15.140625" style="3" customWidth="1"/>
    <col min="4" max="4" width="10.5703125" style="3" customWidth="1"/>
    <col min="5" max="5" width="15.140625" style="3" customWidth="1"/>
    <col min="6" max="6" width="10.5703125" style="3" customWidth="1"/>
    <col min="7" max="7" width="15.140625" style="3" customWidth="1"/>
    <col min="8" max="8" width="10.5703125" style="3" customWidth="1"/>
    <col min="9" max="9" width="15.140625" style="3" customWidth="1"/>
    <col min="10" max="10" width="10.5703125" style="3" customWidth="1"/>
    <col min="11" max="11" width="15.140625" style="3" customWidth="1"/>
    <col min="12" max="12" width="10.5703125" style="1" customWidth="1"/>
    <col min="13" max="13" width="15.140625" style="1" customWidth="1"/>
    <col min="14" max="14" width="10.5703125" style="1" customWidth="1"/>
    <col min="15" max="15" width="11.5703125" style="1" customWidth="1"/>
    <col min="16" max="16" width="15.85546875" style="1" customWidth="1"/>
    <col min="17" max="17" width="11.5703125" style="1" customWidth="1"/>
    <col min="18" max="16384" width="8.7109375" style="1"/>
  </cols>
  <sheetData>
    <row r="1" spans="1:17" ht="84.75" customHeight="1" thickBot="1">
      <c r="A1" s="1292"/>
      <c r="B1" s="1293"/>
      <c r="C1" s="1293"/>
      <c r="D1" s="1293"/>
      <c r="E1" s="1293"/>
      <c r="F1" s="1293"/>
      <c r="G1" s="1293"/>
      <c r="H1" s="1293"/>
      <c r="I1" s="1293"/>
      <c r="J1" s="1293"/>
      <c r="K1" s="1293"/>
      <c r="L1" s="1293"/>
      <c r="M1" s="1293"/>
      <c r="N1" s="1293"/>
      <c r="O1" s="1293"/>
      <c r="P1" s="1293"/>
      <c r="Q1" s="1294"/>
    </row>
    <row r="2" spans="1:17" ht="24" customHeight="1">
      <c r="A2" s="498"/>
      <c r="B2" s="1298" t="s">
        <v>299</v>
      </c>
      <c r="C2" s="1298"/>
      <c r="D2" s="1298"/>
      <c r="E2" s="1298"/>
      <c r="F2" s="1298"/>
      <c r="G2" s="1298"/>
      <c r="H2" s="1298"/>
      <c r="I2" s="1298"/>
      <c r="J2" s="1298"/>
      <c r="K2" s="1298"/>
      <c r="L2" s="1298"/>
      <c r="M2" s="1298"/>
      <c r="N2" s="1303" t="s">
        <v>307</v>
      </c>
      <c r="O2" s="1304"/>
      <c r="P2" s="1304"/>
      <c r="Q2" s="1305"/>
    </row>
    <row r="3" spans="1:17" ht="24" customHeight="1">
      <c r="A3" s="1301" t="s">
        <v>101</v>
      </c>
      <c r="B3" s="1295" t="s">
        <v>133</v>
      </c>
      <c r="C3" s="1296"/>
      <c r="D3" s="1297" t="s">
        <v>132</v>
      </c>
      <c r="E3" s="1297"/>
      <c r="F3" s="1297" t="s">
        <v>131</v>
      </c>
      <c r="G3" s="1297"/>
      <c r="H3" s="1297" t="s">
        <v>130</v>
      </c>
      <c r="I3" s="1297"/>
      <c r="J3" s="1297" t="s">
        <v>129</v>
      </c>
      <c r="K3" s="1297"/>
      <c r="L3" s="1297" t="s">
        <v>122</v>
      </c>
      <c r="M3" s="1297"/>
      <c r="N3" s="1306" t="s">
        <v>308</v>
      </c>
      <c r="O3" s="1308" t="s">
        <v>121</v>
      </c>
      <c r="P3" s="1310" t="s">
        <v>311</v>
      </c>
      <c r="Q3" s="1299" t="s">
        <v>99</v>
      </c>
    </row>
    <row r="4" spans="1:17" ht="29.45" customHeight="1" thickBot="1">
      <c r="A4" s="1302"/>
      <c r="B4" s="191" t="s">
        <v>308</v>
      </c>
      <c r="C4" s="482" t="s">
        <v>311</v>
      </c>
      <c r="D4" s="481" t="s">
        <v>308</v>
      </c>
      <c r="E4" s="482" t="s">
        <v>311</v>
      </c>
      <c r="F4" s="481" t="s">
        <v>308</v>
      </c>
      <c r="G4" s="482" t="s">
        <v>311</v>
      </c>
      <c r="H4" s="481" t="s">
        <v>308</v>
      </c>
      <c r="I4" s="482" t="s">
        <v>311</v>
      </c>
      <c r="J4" s="481" t="s">
        <v>308</v>
      </c>
      <c r="K4" s="482" t="s">
        <v>311</v>
      </c>
      <c r="L4" s="481" t="s">
        <v>308</v>
      </c>
      <c r="M4" s="482" t="s">
        <v>311</v>
      </c>
      <c r="N4" s="1307"/>
      <c r="O4" s="1309"/>
      <c r="P4" s="1311"/>
      <c r="Q4" s="1300"/>
    </row>
    <row r="5" spans="1:17" ht="20.100000000000001" customHeight="1">
      <c r="A5" s="635" t="s">
        <v>59</v>
      </c>
      <c r="B5" s="480">
        <v>193</v>
      </c>
      <c r="C5" s="491">
        <v>5897104.4800000004</v>
      </c>
      <c r="D5" s="490">
        <v>223</v>
      </c>
      <c r="E5" s="491">
        <v>20443924.600000001</v>
      </c>
      <c r="F5" s="490">
        <v>159</v>
      </c>
      <c r="G5" s="491">
        <v>131499119.39</v>
      </c>
      <c r="H5" s="490">
        <v>11</v>
      </c>
      <c r="I5" s="491">
        <v>87326533.890000001</v>
      </c>
      <c r="J5" s="490" t="s">
        <v>10</v>
      </c>
      <c r="K5" s="494" t="s">
        <v>10</v>
      </c>
      <c r="L5" s="490" t="s">
        <v>10</v>
      </c>
      <c r="M5" s="494" t="s">
        <v>10</v>
      </c>
      <c r="N5" s="458">
        <v>586</v>
      </c>
      <c r="O5" s="182">
        <v>0.113</v>
      </c>
      <c r="P5" s="199">
        <v>245166682.36000001</v>
      </c>
      <c r="Q5" s="182">
        <v>4.0000000000000001E-3</v>
      </c>
    </row>
    <row r="6" spans="1:17" ht="20.100000000000001" customHeight="1">
      <c r="A6" s="636" t="s">
        <v>58</v>
      </c>
      <c r="B6" s="152">
        <v>192</v>
      </c>
      <c r="C6" s="478">
        <v>14770917.25</v>
      </c>
      <c r="D6" s="492">
        <v>241</v>
      </c>
      <c r="E6" s="478">
        <v>39519568.289999999</v>
      </c>
      <c r="F6" s="492">
        <v>169</v>
      </c>
      <c r="G6" s="478">
        <v>255688625.56</v>
      </c>
      <c r="H6" s="492">
        <v>20</v>
      </c>
      <c r="I6" s="478">
        <v>430163120.94</v>
      </c>
      <c r="J6" s="492" t="s">
        <v>10</v>
      </c>
      <c r="K6" s="495" t="s">
        <v>10</v>
      </c>
      <c r="L6" s="492" t="s">
        <v>10</v>
      </c>
      <c r="M6" s="495" t="s">
        <v>10</v>
      </c>
      <c r="N6" s="133">
        <v>622</v>
      </c>
      <c r="O6" s="613">
        <v>0.12</v>
      </c>
      <c r="P6" s="197">
        <v>740142232.03999996</v>
      </c>
      <c r="Q6" s="168">
        <v>1.2999999999999999E-2</v>
      </c>
    </row>
    <row r="7" spans="1:17" ht="20.100000000000001" customHeight="1">
      <c r="A7" s="637" t="s">
        <v>57</v>
      </c>
      <c r="B7" s="140">
        <v>156</v>
      </c>
      <c r="C7" s="472">
        <v>7272872.3499999996</v>
      </c>
      <c r="D7" s="493">
        <v>201</v>
      </c>
      <c r="E7" s="472">
        <v>40613847.689999998</v>
      </c>
      <c r="F7" s="493">
        <v>161</v>
      </c>
      <c r="G7" s="472">
        <v>306817601.94</v>
      </c>
      <c r="H7" s="493">
        <v>14</v>
      </c>
      <c r="I7" s="472">
        <v>360567484.44999999</v>
      </c>
      <c r="J7" s="493">
        <v>4</v>
      </c>
      <c r="K7" s="865">
        <v>738503990.32000005</v>
      </c>
      <c r="L7" s="493">
        <v>1</v>
      </c>
      <c r="M7" s="865">
        <v>244441167.99000001</v>
      </c>
      <c r="N7" s="126">
        <v>537</v>
      </c>
      <c r="O7" s="614">
        <v>0.104</v>
      </c>
      <c r="P7" s="198">
        <v>1698216964.74</v>
      </c>
      <c r="Q7" s="169">
        <v>0.03</v>
      </c>
    </row>
    <row r="8" spans="1:17" ht="20.100000000000001" customHeight="1">
      <c r="A8" s="636" t="s">
        <v>56</v>
      </c>
      <c r="B8" s="152">
        <v>157</v>
      </c>
      <c r="C8" s="478">
        <v>14088576.779999999</v>
      </c>
      <c r="D8" s="492">
        <v>252</v>
      </c>
      <c r="E8" s="478">
        <v>71941111.540000007</v>
      </c>
      <c r="F8" s="492">
        <v>260</v>
      </c>
      <c r="G8" s="478">
        <v>560475291.74000001</v>
      </c>
      <c r="H8" s="492">
        <v>21</v>
      </c>
      <c r="I8" s="478">
        <v>883782002.73000002</v>
      </c>
      <c r="J8" s="492">
        <v>1</v>
      </c>
      <c r="K8" s="478">
        <v>62798863.469999999</v>
      </c>
      <c r="L8" s="492">
        <v>3</v>
      </c>
      <c r="M8" s="478">
        <v>1245201266.98</v>
      </c>
      <c r="N8" s="133">
        <v>694</v>
      </c>
      <c r="O8" s="613">
        <v>0.13400000000000001</v>
      </c>
      <c r="P8" s="197">
        <v>2838287113.2399998</v>
      </c>
      <c r="Q8" s="168">
        <v>5.0999999999999997E-2</v>
      </c>
    </row>
    <row r="9" spans="1:17" ht="20.100000000000001" customHeight="1">
      <c r="A9" s="637" t="s">
        <v>97</v>
      </c>
      <c r="B9" s="140">
        <v>98</v>
      </c>
      <c r="C9" s="472">
        <v>14293734.789999999</v>
      </c>
      <c r="D9" s="493">
        <v>164</v>
      </c>
      <c r="E9" s="472">
        <v>63486678.560000002</v>
      </c>
      <c r="F9" s="493">
        <v>147</v>
      </c>
      <c r="G9" s="472">
        <v>291527452.04000002</v>
      </c>
      <c r="H9" s="493">
        <v>31</v>
      </c>
      <c r="I9" s="472">
        <v>281353421.47000003</v>
      </c>
      <c r="J9" s="493">
        <v>3</v>
      </c>
      <c r="K9" s="472">
        <v>102443025.17</v>
      </c>
      <c r="L9" s="493">
        <v>1</v>
      </c>
      <c r="M9" s="472">
        <v>28986398.059999999</v>
      </c>
      <c r="N9" s="126">
        <v>444</v>
      </c>
      <c r="O9" s="614">
        <v>8.5999999999999993E-2</v>
      </c>
      <c r="P9" s="198">
        <v>782090710.09000003</v>
      </c>
      <c r="Q9" s="169">
        <v>1.4E-2</v>
      </c>
    </row>
    <row r="10" spans="1:17" ht="20.100000000000001" customHeight="1">
      <c r="A10" s="636" t="s">
        <v>96</v>
      </c>
      <c r="B10" s="152">
        <v>115</v>
      </c>
      <c r="C10" s="478">
        <v>22389231.440000001</v>
      </c>
      <c r="D10" s="492">
        <v>196</v>
      </c>
      <c r="E10" s="478">
        <v>130362742.02</v>
      </c>
      <c r="F10" s="492">
        <v>310</v>
      </c>
      <c r="G10" s="478">
        <v>1275957323.4200001</v>
      </c>
      <c r="H10" s="492">
        <v>59</v>
      </c>
      <c r="I10" s="478">
        <v>2199624520.6599998</v>
      </c>
      <c r="J10" s="492">
        <v>17</v>
      </c>
      <c r="K10" s="478">
        <v>3045986954.4899998</v>
      </c>
      <c r="L10" s="492">
        <v>12</v>
      </c>
      <c r="M10" s="478">
        <v>7922330903.9899998</v>
      </c>
      <c r="N10" s="133">
        <v>709</v>
      </c>
      <c r="O10" s="613">
        <v>0.13700000000000001</v>
      </c>
      <c r="P10" s="197">
        <v>14596651676.02</v>
      </c>
      <c r="Q10" s="168">
        <v>0.26100000000000001</v>
      </c>
    </row>
    <row r="11" spans="1:17" ht="20.100000000000001" customHeight="1">
      <c r="A11" s="637" t="s">
        <v>95</v>
      </c>
      <c r="B11" s="140">
        <v>117</v>
      </c>
      <c r="C11" s="472">
        <v>50949974.920000002</v>
      </c>
      <c r="D11" s="493">
        <v>155</v>
      </c>
      <c r="E11" s="472">
        <v>137884861.25999999</v>
      </c>
      <c r="F11" s="493">
        <v>221</v>
      </c>
      <c r="G11" s="472">
        <v>1012803142.89</v>
      </c>
      <c r="H11" s="493">
        <v>59</v>
      </c>
      <c r="I11" s="472">
        <v>1847020677.53</v>
      </c>
      <c r="J11" s="493">
        <v>5</v>
      </c>
      <c r="K11" s="472">
        <v>743816842.79999995</v>
      </c>
      <c r="L11" s="493">
        <v>18</v>
      </c>
      <c r="M11" s="472">
        <v>17764053166.709999</v>
      </c>
      <c r="N11" s="126">
        <v>575</v>
      </c>
      <c r="O11" s="614">
        <v>0.111</v>
      </c>
      <c r="P11" s="198">
        <v>21556528666.110001</v>
      </c>
      <c r="Q11" s="169">
        <v>0.38600000000000001</v>
      </c>
    </row>
    <row r="12" spans="1:17" ht="20.100000000000001" customHeight="1">
      <c r="A12" s="638">
        <v>2010</v>
      </c>
      <c r="B12" s="152">
        <v>38</v>
      </c>
      <c r="C12" s="478">
        <v>12672170.119999999</v>
      </c>
      <c r="D12" s="492">
        <v>53</v>
      </c>
      <c r="E12" s="478">
        <v>68611391.230000004</v>
      </c>
      <c r="F12" s="492">
        <v>53</v>
      </c>
      <c r="G12" s="478">
        <v>352796989.85000002</v>
      </c>
      <c r="H12" s="492">
        <v>10</v>
      </c>
      <c r="I12" s="478">
        <v>402908767.74000001</v>
      </c>
      <c r="J12" s="492">
        <v>2</v>
      </c>
      <c r="K12" s="478">
        <v>325153411.68000001</v>
      </c>
      <c r="L12" s="492" t="s">
        <v>10</v>
      </c>
      <c r="M12" s="495" t="s">
        <v>10</v>
      </c>
      <c r="N12" s="133">
        <v>156</v>
      </c>
      <c r="O12" s="613">
        <v>0.03</v>
      </c>
      <c r="P12" s="197">
        <v>1162142730.6199999</v>
      </c>
      <c r="Q12" s="168">
        <v>2.1000000000000001E-2</v>
      </c>
    </row>
    <row r="13" spans="1:17" ht="20.100000000000001" customHeight="1">
      <c r="A13" s="639">
        <v>2011</v>
      </c>
      <c r="B13" s="140">
        <v>22</v>
      </c>
      <c r="C13" s="472">
        <v>17510400.27</v>
      </c>
      <c r="D13" s="493">
        <v>34</v>
      </c>
      <c r="E13" s="472">
        <v>47747791.219999999</v>
      </c>
      <c r="F13" s="493">
        <v>34</v>
      </c>
      <c r="G13" s="472">
        <v>222345400.12</v>
      </c>
      <c r="H13" s="493">
        <v>10</v>
      </c>
      <c r="I13" s="472">
        <v>379721269.69999999</v>
      </c>
      <c r="J13" s="493" t="s">
        <v>10</v>
      </c>
      <c r="K13" s="496" t="s">
        <v>10</v>
      </c>
      <c r="L13" s="493" t="s">
        <v>10</v>
      </c>
      <c r="M13" s="496" t="s">
        <v>10</v>
      </c>
      <c r="N13" s="126">
        <v>100</v>
      </c>
      <c r="O13" s="614">
        <v>1.9E-2</v>
      </c>
      <c r="P13" s="198">
        <v>667324861.30999994</v>
      </c>
      <c r="Q13" s="169">
        <v>1.2E-2</v>
      </c>
    </row>
    <row r="14" spans="1:17" ht="20.100000000000001" customHeight="1">
      <c r="A14" s="638">
        <v>2012</v>
      </c>
      <c r="B14" s="152">
        <v>37</v>
      </c>
      <c r="C14" s="478">
        <v>24042744.949999999</v>
      </c>
      <c r="D14" s="492">
        <v>38</v>
      </c>
      <c r="E14" s="478">
        <v>75889481.760000005</v>
      </c>
      <c r="F14" s="492">
        <v>36</v>
      </c>
      <c r="G14" s="478">
        <v>336853716.89999998</v>
      </c>
      <c r="H14" s="492">
        <v>6</v>
      </c>
      <c r="I14" s="478">
        <v>361237869.41000003</v>
      </c>
      <c r="J14" s="492">
        <v>1</v>
      </c>
      <c r="K14" s="478">
        <v>112380990.34999999</v>
      </c>
      <c r="L14" s="492" t="s">
        <v>10</v>
      </c>
      <c r="M14" s="495" t="s">
        <v>10</v>
      </c>
      <c r="N14" s="133">
        <v>118</v>
      </c>
      <c r="O14" s="613">
        <v>2.3E-2</v>
      </c>
      <c r="P14" s="197">
        <v>910404803.37</v>
      </c>
      <c r="Q14" s="168">
        <v>1.6E-2</v>
      </c>
    </row>
    <row r="15" spans="1:17" ht="20.100000000000001" customHeight="1">
      <c r="A15" s="639">
        <v>2013</v>
      </c>
      <c r="B15" s="140">
        <v>30</v>
      </c>
      <c r="C15" s="472">
        <v>30977106.91</v>
      </c>
      <c r="D15" s="493">
        <v>32</v>
      </c>
      <c r="E15" s="472">
        <v>71282843.329999998</v>
      </c>
      <c r="F15" s="493">
        <v>25</v>
      </c>
      <c r="G15" s="472">
        <v>260634677.88999999</v>
      </c>
      <c r="H15" s="493">
        <v>8</v>
      </c>
      <c r="I15" s="472">
        <v>484554721</v>
      </c>
      <c r="J15" s="493">
        <v>2</v>
      </c>
      <c r="K15" s="472">
        <v>576462546.47000003</v>
      </c>
      <c r="L15" s="493" t="s">
        <v>10</v>
      </c>
      <c r="M15" s="496" t="s">
        <v>10</v>
      </c>
      <c r="N15" s="126">
        <v>97</v>
      </c>
      <c r="O15" s="614">
        <v>1.9E-2</v>
      </c>
      <c r="P15" s="198">
        <v>1423911895.5999999</v>
      </c>
      <c r="Q15" s="169">
        <v>2.5999999999999999E-2</v>
      </c>
    </row>
    <row r="16" spans="1:17" ht="20.100000000000001" customHeight="1">
      <c r="A16" s="638">
        <v>2014</v>
      </c>
      <c r="B16" s="152">
        <v>14</v>
      </c>
      <c r="C16" s="478">
        <v>9589407.8200000003</v>
      </c>
      <c r="D16" s="492">
        <v>24</v>
      </c>
      <c r="E16" s="478">
        <v>43679182</v>
      </c>
      <c r="F16" s="492">
        <v>24</v>
      </c>
      <c r="G16" s="478">
        <v>230783833.59999999</v>
      </c>
      <c r="H16" s="492">
        <v>4</v>
      </c>
      <c r="I16" s="478">
        <v>211008818.00999999</v>
      </c>
      <c r="J16" s="492" t="s">
        <v>10</v>
      </c>
      <c r="K16" s="495" t="s">
        <v>10</v>
      </c>
      <c r="L16" s="492">
        <v>1</v>
      </c>
      <c r="M16" s="478">
        <v>247283165.09999999</v>
      </c>
      <c r="N16" s="133">
        <v>67</v>
      </c>
      <c r="O16" s="613">
        <v>1.2999999999999999E-2</v>
      </c>
      <c r="P16" s="197">
        <v>742344406.52999997</v>
      </c>
      <c r="Q16" s="168">
        <v>1.2999999999999999E-2</v>
      </c>
    </row>
    <row r="17" spans="1:17" ht="20.100000000000001" customHeight="1">
      <c r="A17" s="639">
        <v>2015</v>
      </c>
      <c r="B17" s="140">
        <v>19</v>
      </c>
      <c r="C17" s="472">
        <v>20939825.809999999</v>
      </c>
      <c r="D17" s="493">
        <v>14</v>
      </c>
      <c r="E17" s="472">
        <v>27398892.27</v>
      </c>
      <c r="F17" s="493">
        <v>17</v>
      </c>
      <c r="G17" s="472">
        <v>160242806.83000001</v>
      </c>
      <c r="H17" s="493">
        <v>2</v>
      </c>
      <c r="I17" s="472">
        <v>149681172.68000001</v>
      </c>
      <c r="J17" s="493">
        <v>1</v>
      </c>
      <c r="K17" s="472">
        <v>356070561.27999997</v>
      </c>
      <c r="L17" s="493" t="s">
        <v>10</v>
      </c>
      <c r="M17" s="496" t="s">
        <v>10</v>
      </c>
      <c r="N17" s="126">
        <v>53</v>
      </c>
      <c r="O17" s="614">
        <v>0.01</v>
      </c>
      <c r="P17" s="198">
        <v>714333258.87</v>
      </c>
      <c r="Q17" s="169">
        <v>1.2999999999999999E-2</v>
      </c>
    </row>
    <row r="18" spans="1:17" ht="20.100000000000001" customHeight="1">
      <c r="A18" s="638">
        <v>2016</v>
      </c>
      <c r="B18" s="152">
        <v>29</v>
      </c>
      <c r="C18" s="478">
        <v>15738863.1</v>
      </c>
      <c r="D18" s="492">
        <v>18</v>
      </c>
      <c r="E18" s="478">
        <v>35254177.469999999</v>
      </c>
      <c r="F18" s="492">
        <v>18</v>
      </c>
      <c r="G18" s="478">
        <v>184642013.31</v>
      </c>
      <c r="H18" s="492">
        <v>4</v>
      </c>
      <c r="I18" s="478">
        <v>258638989.46000001</v>
      </c>
      <c r="J18" s="492">
        <v>2</v>
      </c>
      <c r="K18" s="478">
        <v>347165816.75999999</v>
      </c>
      <c r="L18" s="492">
        <v>1</v>
      </c>
      <c r="M18" s="478">
        <v>123730565.64</v>
      </c>
      <c r="N18" s="133">
        <v>72</v>
      </c>
      <c r="O18" s="613">
        <v>1.4E-2</v>
      </c>
      <c r="P18" s="197">
        <v>965170425.74000001</v>
      </c>
      <c r="Q18" s="168">
        <v>1.7000000000000001E-2</v>
      </c>
    </row>
    <row r="19" spans="1:17" ht="20.100000000000001" customHeight="1">
      <c r="A19" s="639">
        <v>2017</v>
      </c>
      <c r="B19" s="140">
        <v>17</v>
      </c>
      <c r="C19" s="472">
        <v>14204444.880000001</v>
      </c>
      <c r="D19" s="493">
        <v>19</v>
      </c>
      <c r="E19" s="472">
        <v>29002725.25</v>
      </c>
      <c r="F19" s="493">
        <v>10</v>
      </c>
      <c r="G19" s="472">
        <v>76282854.620000005</v>
      </c>
      <c r="H19" s="493">
        <v>5</v>
      </c>
      <c r="I19" s="472">
        <v>317760403.91000003</v>
      </c>
      <c r="J19" s="493" t="s">
        <v>10</v>
      </c>
      <c r="K19" s="496" t="s">
        <v>10</v>
      </c>
      <c r="L19" s="493" t="s">
        <v>10</v>
      </c>
      <c r="M19" s="496" t="s">
        <v>10</v>
      </c>
      <c r="N19" s="126">
        <v>51</v>
      </c>
      <c r="O19" s="614">
        <v>0.01</v>
      </c>
      <c r="P19" s="198">
        <v>437250428.66000003</v>
      </c>
      <c r="Q19" s="169">
        <v>8.0000000000000002E-3</v>
      </c>
    </row>
    <row r="20" spans="1:17" ht="20.100000000000001" customHeight="1">
      <c r="A20" s="638">
        <v>2018</v>
      </c>
      <c r="B20" s="152">
        <v>20</v>
      </c>
      <c r="C20" s="478">
        <v>12779609.130000001</v>
      </c>
      <c r="D20" s="492">
        <v>20</v>
      </c>
      <c r="E20" s="478">
        <v>36086930.759999998</v>
      </c>
      <c r="F20" s="492">
        <v>16</v>
      </c>
      <c r="G20" s="478">
        <v>184235743.09</v>
      </c>
      <c r="H20" s="492">
        <v>2</v>
      </c>
      <c r="I20" s="478">
        <v>255986837.53999999</v>
      </c>
      <c r="J20" s="492">
        <v>2</v>
      </c>
      <c r="K20" s="478">
        <v>1114348523.9000001</v>
      </c>
      <c r="L20" s="492" t="s">
        <v>10</v>
      </c>
      <c r="M20" s="495" t="s">
        <v>10</v>
      </c>
      <c r="N20" s="133">
        <v>60</v>
      </c>
      <c r="O20" s="613">
        <v>1.2E-2</v>
      </c>
      <c r="P20" s="197">
        <v>1603437644.4200001</v>
      </c>
      <c r="Q20" s="168">
        <v>2.9000000000000001E-2</v>
      </c>
    </row>
    <row r="21" spans="1:17" ht="20.100000000000001" customHeight="1">
      <c r="A21" s="639">
        <v>2019</v>
      </c>
      <c r="B21" s="140">
        <v>20</v>
      </c>
      <c r="C21" s="472">
        <v>14515363.08</v>
      </c>
      <c r="D21" s="493">
        <v>15</v>
      </c>
      <c r="E21" s="472">
        <v>31739766</v>
      </c>
      <c r="F21" s="493">
        <v>14</v>
      </c>
      <c r="G21" s="472">
        <v>106762000.36</v>
      </c>
      <c r="H21" s="493">
        <v>2</v>
      </c>
      <c r="I21" s="472">
        <v>65425737.310000002</v>
      </c>
      <c r="J21" s="493">
        <v>1</v>
      </c>
      <c r="K21" s="472">
        <v>70403648.819999993</v>
      </c>
      <c r="L21" s="493">
        <v>2</v>
      </c>
      <c r="M21" s="472">
        <v>1173620916.4300001</v>
      </c>
      <c r="N21" s="126">
        <v>54</v>
      </c>
      <c r="O21" s="614">
        <v>0.01</v>
      </c>
      <c r="P21" s="198">
        <v>1462467432</v>
      </c>
      <c r="Q21" s="169">
        <v>2.5999999999999999E-2</v>
      </c>
    </row>
    <row r="22" spans="1:17" ht="20.100000000000001" customHeight="1">
      <c r="A22" s="638">
        <v>2020</v>
      </c>
      <c r="B22" s="152">
        <v>19</v>
      </c>
      <c r="C22" s="478">
        <v>16822526.989999998</v>
      </c>
      <c r="D22" s="492">
        <v>14</v>
      </c>
      <c r="E22" s="478">
        <v>25647298.329999998</v>
      </c>
      <c r="F22" s="492">
        <v>15</v>
      </c>
      <c r="G22" s="478">
        <v>166412434</v>
      </c>
      <c r="H22" s="492">
        <v>7</v>
      </c>
      <c r="I22" s="478">
        <v>631261818.46000004</v>
      </c>
      <c r="J22" s="492">
        <v>2</v>
      </c>
      <c r="K22" s="478">
        <v>201703793.56999999</v>
      </c>
      <c r="L22" s="492">
        <v>1</v>
      </c>
      <c r="M22" s="478">
        <v>948008882.48000002</v>
      </c>
      <c r="N22" s="133">
        <v>58</v>
      </c>
      <c r="O22" s="613">
        <v>1.0999999999999999E-2</v>
      </c>
      <c r="P22" s="197">
        <v>1989856753.8299999</v>
      </c>
      <c r="Q22" s="168">
        <v>3.5999999999999997E-2</v>
      </c>
    </row>
    <row r="23" spans="1:17" ht="20.100000000000001" customHeight="1">
      <c r="A23" s="639">
        <v>2021</v>
      </c>
      <c r="B23" s="140">
        <v>8</v>
      </c>
      <c r="C23" s="472">
        <v>4235114.12</v>
      </c>
      <c r="D23" s="493">
        <v>9</v>
      </c>
      <c r="E23" s="472">
        <v>19486425.59</v>
      </c>
      <c r="F23" s="493">
        <v>19</v>
      </c>
      <c r="G23" s="472">
        <v>243704719.38999999</v>
      </c>
      <c r="H23" s="493">
        <v>2</v>
      </c>
      <c r="I23" s="472">
        <v>117830333.42</v>
      </c>
      <c r="J23" s="493" t="s">
        <v>10</v>
      </c>
      <c r="K23" s="496" t="s">
        <v>10</v>
      </c>
      <c r="L23" s="493" t="s">
        <v>10</v>
      </c>
      <c r="M23" s="496" t="s">
        <v>10</v>
      </c>
      <c r="N23" s="126">
        <v>38</v>
      </c>
      <c r="O23" s="614">
        <v>7.0000000000000001E-3</v>
      </c>
      <c r="P23" s="198">
        <v>385256592.51999998</v>
      </c>
      <c r="Q23" s="169">
        <v>7.0000000000000001E-3</v>
      </c>
    </row>
    <row r="24" spans="1:17" ht="20.100000000000001" customHeight="1">
      <c r="A24" s="638">
        <v>2022</v>
      </c>
      <c r="B24" s="152">
        <v>6</v>
      </c>
      <c r="C24" s="478">
        <v>2064439.65</v>
      </c>
      <c r="D24" s="492">
        <v>6</v>
      </c>
      <c r="E24" s="478">
        <v>13918533.369999999</v>
      </c>
      <c r="F24" s="492">
        <v>7</v>
      </c>
      <c r="G24" s="478">
        <v>38840276.359999999</v>
      </c>
      <c r="H24" s="492">
        <v>1</v>
      </c>
      <c r="I24" s="478">
        <v>120546982.51000001</v>
      </c>
      <c r="J24" s="492" t="s">
        <v>10</v>
      </c>
      <c r="K24" s="495" t="s">
        <v>10</v>
      </c>
      <c r="L24" s="492" t="s">
        <v>10</v>
      </c>
      <c r="M24" s="495" t="s">
        <v>10</v>
      </c>
      <c r="N24" s="133">
        <v>20</v>
      </c>
      <c r="O24" s="613">
        <v>4.0000000000000001E-3</v>
      </c>
      <c r="P24" s="197">
        <v>175370231.88999999</v>
      </c>
      <c r="Q24" s="168">
        <v>3.0000000000000001E-3</v>
      </c>
    </row>
    <row r="25" spans="1:17" s="13" customFormat="1" ht="20.100000000000001" customHeight="1">
      <c r="A25" s="639">
        <v>2023</v>
      </c>
      <c r="B25" s="140">
        <v>8</v>
      </c>
      <c r="C25" s="472">
        <v>2673031.4300000002</v>
      </c>
      <c r="D25" s="140">
        <v>12</v>
      </c>
      <c r="E25" s="472">
        <v>15765105.02</v>
      </c>
      <c r="F25" s="140">
        <v>5</v>
      </c>
      <c r="G25" s="472">
        <v>14161569.109999999</v>
      </c>
      <c r="H25" s="140">
        <v>1</v>
      </c>
      <c r="I25" s="472">
        <v>8924689.0199999996</v>
      </c>
      <c r="J25" s="140" t="s">
        <v>10</v>
      </c>
      <c r="K25" s="496" t="s">
        <v>10</v>
      </c>
      <c r="L25" s="140" t="s">
        <v>10</v>
      </c>
      <c r="M25" s="496" t="s">
        <v>10</v>
      </c>
      <c r="N25" s="126">
        <v>26</v>
      </c>
      <c r="O25" s="614">
        <v>5.0000000000000001E-3</v>
      </c>
      <c r="P25" s="198">
        <v>41524394.579999998</v>
      </c>
      <c r="Q25" s="169">
        <v>1E-3</v>
      </c>
    </row>
    <row r="26" spans="1:17" s="13" customFormat="1" ht="20.100000000000001" customHeight="1">
      <c r="A26" s="638">
        <v>2024</v>
      </c>
      <c r="B26" s="152">
        <v>8</v>
      </c>
      <c r="C26" s="478">
        <v>4159214.01</v>
      </c>
      <c r="D26" s="492">
        <v>5</v>
      </c>
      <c r="E26" s="478">
        <v>6190344.96</v>
      </c>
      <c r="F26" s="492">
        <v>9</v>
      </c>
      <c r="G26" s="478">
        <v>51566084.689999998</v>
      </c>
      <c r="H26" s="492">
        <v>1</v>
      </c>
      <c r="I26" s="478">
        <v>182822615.80000001</v>
      </c>
      <c r="J26" s="152" t="s">
        <v>10</v>
      </c>
      <c r="K26" s="495" t="s">
        <v>10</v>
      </c>
      <c r="L26" s="152" t="s">
        <v>10</v>
      </c>
      <c r="M26" s="495" t="s">
        <v>10</v>
      </c>
      <c r="N26" s="133">
        <v>23</v>
      </c>
      <c r="O26" s="168">
        <v>4.0000000000000001E-3</v>
      </c>
      <c r="P26" s="197">
        <v>244738259.46000001</v>
      </c>
      <c r="Q26" s="168">
        <v>4.0000000000000001E-3</v>
      </c>
    </row>
    <row r="27" spans="1:17" s="13" customFormat="1" ht="20.100000000000001" customHeight="1" thickBot="1">
      <c r="A27" s="639">
        <v>2025</v>
      </c>
      <c r="B27" s="140">
        <v>2</v>
      </c>
      <c r="C27" s="862">
        <v>-2788079</v>
      </c>
      <c r="D27" s="140">
        <v>3</v>
      </c>
      <c r="E27" s="472">
        <v>313351.33</v>
      </c>
      <c r="F27" s="140">
        <v>2</v>
      </c>
      <c r="G27" s="472">
        <v>10608360.310000001</v>
      </c>
      <c r="H27" s="140">
        <v>3</v>
      </c>
      <c r="I27" s="472">
        <v>431194878.29000002</v>
      </c>
      <c r="J27" s="140">
        <v>1</v>
      </c>
      <c r="K27" s="496">
        <v>3298196.4</v>
      </c>
      <c r="L27" s="140" t="s">
        <v>10</v>
      </c>
      <c r="M27" s="496" t="s">
        <v>10</v>
      </c>
      <c r="N27" s="126">
        <v>11</v>
      </c>
      <c r="O27" s="614">
        <v>2E-3</v>
      </c>
      <c r="P27" s="198">
        <v>442626707.32999998</v>
      </c>
      <c r="Q27" s="169">
        <v>8.0000000000000002E-3</v>
      </c>
    </row>
    <row r="28" spans="1:17" ht="20.100000000000001" customHeight="1">
      <c r="A28" s="650" t="s">
        <v>13</v>
      </c>
      <c r="B28" s="652">
        <v>1325</v>
      </c>
      <c r="C28" s="484">
        <v>329798595.27999997</v>
      </c>
      <c r="D28" s="483">
        <v>1748</v>
      </c>
      <c r="E28" s="484">
        <v>1052266973.85</v>
      </c>
      <c r="F28" s="483">
        <v>1731</v>
      </c>
      <c r="G28" s="484">
        <v>6475642037.4099998</v>
      </c>
      <c r="H28" s="483">
        <v>283</v>
      </c>
      <c r="I28" s="484">
        <v>10469343665.93</v>
      </c>
      <c r="J28" s="483">
        <v>44</v>
      </c>
      <c r="K28" s="484">
        <v>7800537165.4799995</v>
      </c>
      <c r="L28" s="483">
        <v>40</v>
      </c>
      <c r="M28" s="484">
        <v>29697656433.380001</v>
      </c>
      <c r="N28" s="466">
        <v>5171</v>
      </c>
      <c r="O28" s="487"/>
      <c r="P28" s="196">
        <v>55825244871.330002</v>
      </c>
      <c r="Q28" s="176"/>
    </row>
    <row r="29" spans="1:17" s="13" customFormat="1" ht="20.100000000000001" customHeight="1" thickBot="1">
      <c r="A29" s="640" t="s">
        <v>93</v>
      </c>
      <c r="B29" s="653">
        <v>0.25600000000000001</v>
      </c>
      <c r="C29" s="486">
        <v>6.0000000000000001E-3</v>
      </c>
      <c r="D29" s="485">
        <v>0.33800000000000002</v>
      </c>
      <c r="E29" s="486">
        <v>1.9E-2</v>
      </c>
      <c r="F29" s="485">
        <v>0.33500000000000002</v>
      </c>
      <c r="G29" s="486">
        <v>0.11600000000000001</v>
      </c>
      <c r="H29" s="485">
        <v>5.5E-2</v>
      </c>
      <c r="I29" s="486">
        <v>0.188</v>
      </c>
      <c r="J29" s="485">
        <v>8.9999999999999993E-3</v>
      </c>
      <c r="K29" s="486">
        <v>0.14000000000000001</v>
      </c>
      <c r="L29" s="485">
        <v>8.0000000000000002E-3</v>
      </c>
      <c r="M29" s="486">
        <v>0.53200000000000003</v>
      </c>
      <c r="N29" s="488"/>
      <c r="O29" s="489">
        <v>1</v>
      </c>
      <c r="P29" s="479"/>
      <c r="Q29" s="174">
        <v>1</v>
      </c>
    </row>
    <row r="30" spans="1:17" s="13" customFormat="1" ht="8.1" customHeight="1">
      <c r="A30" s="307"/>
      <c r="B30" s="323"/>
      <c r="C30" s="323"/>
      <c r="D30" s="324"/>
      <c r="E30" s="324"/>
      <c r="F30" s="324"/>
      <c r="G30" s="324"/>
      <c r="H30" s="324"/>
      <c r="I30" s="324"/>
      <c r="J30" s="323"/>
      <c r="K30" s="323"/>
      <c r="L30" s="323"/>
      <c r="M30" s="323"/>
      <c r="N30" s="311"/>
      <c r="O30" s="311"/>
      <c r="P30" s="311"/>
      <c r="Q30" s="325"/>
    </row>
    <row r="31" spans="1:17" s="13" customFormat="1" ht="15" customHeight="1">
      <c r="A31" s="11" t="s">
        <v>375</v>
      </c>
      <c r="B31" s="12"/>
      <c r="C31" s="12"/>
      <c r="D31" s="12"/>
      <c r="E31" s="12"/>
      <c r="F31" s="12"/>
      <c r="G31" s="12"/>
      <c r="H31" s="12"/>
      <c r="I31" s="12"/>
      <c r="J31" s="12"/>
      <c r="K31" s="12"/>
      <c r="L31" s="12"/>
      <c r="M31" s="12"/>
      <c r="N31" s="12"/>
      <c r="O31" s="12"/>
      <c r="P31" s="12"/>
      <c r="Q31" s="12"/>
    </row>
    <row r="32" spans="1:17" s="13" customFormat="1" ht="8.1" customHeight="1">
      <c r="A32" s="11"/>
      <c r="B32" s="12"/>
      <c r="C32" s="12"/>
      <c r="D32" s="12"/>
      <c r="E32" s="12"/>
      <c r="F32" s="12"/>
      <c r="G32" s="12"/>
      <c r="H32" s="12"/>
      <c r="I32" s="12"/>
      <c r="J32" s="12"/>
      <c r="K32" s="12"/>
      <c r="L32" s="12"/>
      <c r="M32" s="12"/>
      <c r="N32" s="12"/>
      <c r="O32" s="12"/>
      <c r="P32" s="12"/>
      <c r="Q32" s="12"/>
    </row>
    <row r="33" spans="1:17" s="13" customFormat="1" ht="15" customHeight="1">
      <c r="A33" s="11" t="s">
        <v>21</v>
      </c>
      <c r="B33" s="12"/>
      <c r="C33" s="12"/>
      <c r="D33" s="12"/>
      <c r="E33" s="12"/>
      <c r="F33" s="12"/>
      <c r="G33" s="12"/>
      <c r="H33" s="12"/>
      <c r="I33" s="12"/>
      <c r="J33" s="12"/>
      <c r="K33" s="12"/>
      <c r="L33" s="12"/>
      <c r="M33" s="12"/>
      <c r="N33" s="12"/>
      <c r="O33" s="12"/>
      <c r="P33" s="12"/>
      <c r="Q33" s="12"/>
    </row>
    <row r="34" spans="1:17" ht="15" customHeight="1">
      <c r="A34" s="29" t="s">
        <v>396</v>
      </c>
      <c r="B34" s="12"/>
      <c r="C34" s="12"/>
      <c r="D34" s="12"/>
      <c r="E34" s="12"/>
      <c r="F34" s="12"/>
      <c r="G34" s="12"/>
      <c r="H34" s="12"/>
      <c r="I34" s="12"/>
      <c r="J34" s="12"/>
      <c r="K34" s="12"/>
      <c r="L34" s="12"/>
      <c r="M34" s="12"/>
      <c r="N34" s="356"/>
      <c r="O34" s="356"/>
      <c r="P34" s="356"/>
      <c r="Q34" s="12"/>
    </row>
    <row r="35" spans="1:17" ht="15" customHeight="1">
      <c r="A35" s="29" t="s">
        <v>283</v>
      </c>
      <c r="B35" s="12"/>
      <c r="C35" s="12"/>
      <c r="D35" s="12"/>
      <c r="E35" s="12"/>
      <c r="F35" s="12"/>
      <c r="G35" s="12"/>
      <c r="H35" s="12"/>
      <c r="I35" s="12"/>
      <c r="J35" s="12"/>
      <c r="K35" s="12"/>
      <c r="L35" s="12"/>
      <c r="M35" s="12"/>
      <c r="N35" s="356"/>
      <c r="O35" s="356"/>
      <c r="P35" s="356"/>
      <c r="Q35" s="12"/>
    </row>
    <row r="36" spans="1:17" ht="15" customHeight="1">
      <c r="A36" s="29" t="s">
        <v>282</v>
      </c>
    </row>
    <row r="37" spans="1:17" ht="15" customHeight="1">
      <c r="A37" s="29" t="s">
        <v>378</v>
      </c>
      <c r="B37" s="29"/>
      <c r="C37" s="29"/>
      <c r="D37" s="29"/>
      <c r="E37" s="29"/>
      <c r="F37" s="29"/>
      <c r="G37" s="29"/>
      <c r="H37" s="29"/>
      <c r="I37" s="29"/>
      <c r="J37" s="29"/>
      <c r="K37" s="29"/>
      <c r="L37" s="29"/>
    </row>
    <row r="39" spans="1:17">
      <c r="L39" s="3"/>
      <c r="M39" s="3"/>
    </row>
    <row r="40" spans="1:17">
      <c r="B40" s="556"/>
      <c r="C40" s="562"/>
      <c r="D40" s="556"/>
      <c r="E40" s="562"/>
      <c r="F40" s="556"/>
      <c r="G40" s="562"/>
      <c r="H40" s="556"/>
      <c r="I40" s="563"/>
      <c r="J40" s="556"/>
      <c r="K40" s="562"/>
      <c r="L40" s="556"/>
      <c r="M40" s="562"/>
      <c r="N40" s="556"/>
      <c r="O40" s="556"/>
      <c r="P40" s="563"/>
    </row>
    <row r="43" spans="1:17">
      <c r="C43" s="559"/>
      <c r="E43" s="559"/>
      <c r="G43" s="559"/>
      <c r="I43" s="559"/>
      <c r="K43" s="559"/>
      <c r="L43" s="3"/>
      <c r="M43" s="559"/>
    </row>
  </sheetData>
  <mergeCells count="14">
    <mergeCell ref="A1:Q1"/>
    <mergeCell ref="B3:C3"/>
    <mergeCell ref="D3:E3"/>
    <mergeCell ref="F3:G3"/>
    <mergeCell ref="H3:I3"/>
    <mergeCell ref="J3:K3"/>
    <mergeCell ref="L3:M3"/>
    <mergeCell ref="B2:M2"/>
    <mergeCell ref="Q3:Q4"/>
    <mergeCell ref="A3:A4"/>
    <mergeCell ref="N2:Q2"/>
    <mergeCell ref="N3:N4"/>
    <mergeCell ref="O3:O4"/>
    <mergeCell ref="P3:P4"/>
  </mergeCells>
  <printOptions horizontalCentered="1"/>
  <pageMargins left="0.45" right="0.45" top="0.75" bottom="0.5" header="0.3" footer="0.3"/>
  <pageSetup scale="57" orientation="landscape" r:id="rId1"/>
  <headerFooter>
    <oddFooter>&amp;R2024 Data Tables - 1st Installment</oddFooter>
  </headerFooter>
  <rowBreaks count="1" manualBreakCount="1">
    <brk id="58"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BA15-2D0E-4ED6-BD41-319F0BF309F8}">
  <sheetPr>
    <tabColor theme="4" tint="-0.499984740745262"/>
    <pageSetUpPr fitToPage="1"/>
  </sheetPr>
  <dimension ref="A1:O20"/>
  <sheetViews>
    <sheetView showGridLines="0" zoomScaleNormal="100" zoomScaleSheetLayoutView="100" workbookViewId="0">
      <pane xSplit="1" ySplit="4" topLeftCell="B5" activePane="bottomRight" state="frozen"/>
      <selection sqref="A1:J1"/>
      <selection pane="topRight" sqref="A1:J1"/>
      <selection pane="bottomLeft" sqref="A1:J1"/>
      <selection pane="bottomRight" activeCell="B4" sqref="B4"/>
    </sheetView>
  </sheetViews>
  <sheetFormatPr defaultColWidth="8.7109375" defaultRowHeight="12.75"/>
  <cols>
    <col min="1" max="1" width="17.7109375" style="3" customWidth="1"/>
    <col min="2" max="2" width="12.5703125" style="3" customWidth="1"/>
    <col min="3" max="3" width="16.5703125" style="3" customWidth="1"/>
    <col min="4" max="4" width="12.5703125" style="3" customWidth="1"/>
    <col min="5" max="5" width="18.28515625" style="3" customWidth="1"/>
    <col min="6" max="6" width="12.5703125" style="3" customWidth="1"/>
    <col min="7" max="7" width="18.5703125" style="3" customWidth="1"/>
    <col min="8" max="8" width="12.5703125" style="3" customWidth="1"/>
    <col min="9" max="9" width="18.28515625" style="3" customWidth="1"/>
    <col min="10" max="10" width="12.5703125" style="3" customWidth="1"/>
    <col min="11" max="11" width="18.28515625" style="3" customWidth="1"/>
    <col min="12" max="13" width="12.5703125" style="1" customWidth="1"/>
    <col min="14" max="14" width="16.5703125" style="1" customWidth="1"/>
    <col min="15" max="15" width="12.5703125" style="1" customWidth="1"/>
    <col min="16" max="16384" width="8.7109375" style="1"/>
  </cols>
  <sheetData>
    <row r="1" spans="1:15" ht="84.95" customHeight="1" thickBot="1">
      <c r="A1" s="1212"/>
      <c r="B1" s="1312"/>
      <c r="C1" s="1312"/>
      <c r="D1" s="1312"/>
      <c r="E1" s="1312"/>
      <c r="F1" s="1312"/>
      <c r="G1" s="1312"/>
      <c r="H1" s="1312"/>
      <c r="I1" s="1312"/>
      <c r="J1" s="1312"/>
      <c r="K1" s="1312"/>
      <c r="L1" s="1312"/>
      <c r="M1" s="1312"/>
      <c r="N1" s="1312"/>
      <c r="O1" s="1313"/>
    </row>
    <row r="2" spans="1:15" ht="24" customHeight="1">
      <c r="A2" s="464"/>
      <c r="B2" s="1324" t="s">
        <v>135</v>
      </c>
      <c r="C2" s="1256"/>
      <c r="D2" s="1256"/>
      <c r="E2" s="1256"/>
      <c r="F2" s="1256"/>
      <c r="G2" s="1256"/>
      <c r="H2" s="1256"/>
      <c r="I2" s="1256"/>
      <c r="J2" s="1256"/>
      <c r="K2" s="1257"/>
      <c r="L2" s="1255" t="s">
        <v>307</v>
      </c>
      <c r="M2" s="1256"/>
      <c r="N2" s="1256"/>
      <c r="O2" s="1320"/>
    </row>
    <row r="3" spans="1:15" s="10" customFormat="1" ht="20.100000000000001" customHeight="1">
      <c r="A3" s="1274" t="s">
        <v>290</v>
      </c>
      <c r="B3" s="1321" t="s">
        <v>119</v>
      </c>
      <c r="C3" s="1322"/>
      <c r="D3" s="1247" t="s">
        <v>309</v>
      </c>
      <c r="E3" s="1248"/>
      <c r="F3" s="1247" t="s">
        <v>310</v>
      </c>
      <c r="G3" s="1248"/>
      <c r="H3" s="1247" t="s">
        <v>134</v>
      </c>
      <c r="I3" s="1248"/>
      <c r="J3" s="1323" t="s">
        <v>98</v>
      </c>
      <c r="K3" s="1322"/>
      <c r="L3" s="1314" t="s">
        <v>308</v>
      </c>
      <c r="M3" s="1316" t="s">
        <v>121</v>
      </c>
      <c r="N3" s="1314" t="s">
        <v>311</v>
      </c>
      <c r="O3" s="1318" t="s">
        <v>121</v>
      </c>
    </row>
    <row r="4" spans="1:15" s="10" customFormat="1" ht="35.1" customHeight="1" thickBot="1">
      <c r="A4" s="1275"/>
      <c r="B4" s="778" t="s">
        <v>308</v>
      </c>
      <c r="C4" s="75" t="s">
        <v>311</v>
      </c>
      <c r="D4" s="74" t="s">
        <v>308</v>
      </c>
      <c r="E4" s="75" t="s">
        <v>311</v>
      </c>
      <c r="F4" s="74" t="s">
        <v>308</v>
      </c>
      <c r="G4" s="75" t="s">
        <v>311</v>
      </c>
      <c r="H4" s="74" t="s">
        <v>308</v>
      </c>
      <c r="I4" s="75" t="s">
        <v>311</v>
      </c>
      <c r="J4" s="74" t="s">
        <v>308</v>
      </c>
      <c r="K4" s="75" t="s">
        <v>311</v>
      </c>
      <c r="L4" s="1315"/>
      <c r="M4" s="1317"/>
      <c r="N4" s="1315"/>
      <c r="O4" s="1319"/>
    </row>
    <row r="5" spans="1:15" ht="20.100000000000001" customHeight="1">
      <c r="A5" s="635" t="s">
        <v>133</v>
      </c>
      <c r="B5" s="458">
        <v>1250</v>
      </c>
      <c r="C5" s="688">
        <v>194434328.25999999</v>
      </c>
      <c r="D5" s="499">
        <v>75</v>
      </c>
      <c r="E5" s="695">
        <v>135364267.02000001</v>
      </c>
      <c r="F5" s="501" t="s">
        <v>10</v>
      </c>
      <c r="G5" s="699" t="s">
        <v>10</v>
      </c>
      <c r="H5" s="505" t="s">
        <v>10</v>
      </c>
      <c r="I5" s="704" t="s">
        <v>10</v>
      </c>
      <c r="J5" s="511" t="s">
        <v>10</v>
      </c>
      <c r="K5" s="704" t="s">
        <v>10</v>
      </c>
      <c r="L5" s="515">
        <v>1325</v>
      </c>
      <c r="M5" s="590">
        <v>0.25600000000000001</v>
      </c>
      <c r="N5" s="199">
        <v>329798595.27999997</v>
      </c>
      <c r="O5" s="182">
        <v>6.0000000000000001E-3</v>
      </c>
    </row>
    <row r="6" spans="1:15" ht="20.100000000000001" customHeight="1">
      <c r="A6" s="636" t="s">
        <v>132</v>
      </c>
      <c r="B6" s="133">
        <v>1431</v>
      </c>
      <c r="C6" s="689">
        <v>356876049.00999999</v>
      </c>
      <c r="D6" s="470">
        <v>315</v>
      </c>
      <c r="E6" s="696">
        <v>673286818.86000001</v>
      </c>
      <c r="F6" s="502">
        <v>2</v>
      </c>
      <c r="G6" s="700">
        <v>22104105.98</v>
      </c>
      <c r="H6" s="506" t="s">
        <v>10</v>
      </c>
      <c r="I6" s="705" t="s">
        <v>10</v>
      </c>
      <c r="J6" s="512" t="s">
        <v>10</v>
      </c>
      <c r="K6" s="705" t="s">
        <v>10</v>
      </c>
      <c r="L6" s="516">
        <v>1748</v>
      </c>
      <c r="M6" s="517">
        <v>0.33800000000000002</v>
      </c>
      <c r="N6" s="197">
        <v>1052266973.85</v>
      </c>
      <c r="O6" s="168">
        <v>1.9E-2</v>
      </c>
    </row>
    <row r="7" spans="1:15" ht="20.100000000000001" customHeight="1">
      <c r="A7" s="637" t="s">
        <v>131</v>
      </c>
      <c r="B7" s="126">
        <v>673</v>
      </c>
      <c r="C7" s="690">
        <v>247413428.56999999</v>
      </c>
      <c r="D7" s="471">
        <v>894</v>
      </c>
      <c r="E7" s="697">
        <v>3198159809.79</v>
      </c>
      <c r="F7" s="503">
        <v>164</v>
      </c>
      <c r="G7" s="701">
        <v>3030068799.0500002</v>
      </c>
      <c r="H7" s="507" t="s">
        <v>10</v>
      </c>
      <c r="I7" s="706" t="s">
        <v>10</v>
      </c>
      <c r="J7" s="513" t="s">
        <v>10</v>
      </c>
      <c r="K7" s="706" t="s">
        <v>10</v>
      </c>
      <c r="L7" s="518">
        <v>1731</v>
      </c>
      <c r="M7" s="519">
        <v>0.33500000000000002</v>
      </c>
      <c r="N7" s="198">
        <v>6475642037.4099998</v>
      </c>
      <c r="O7" s="169">
        <v>0.11600000000000001</v>
      </c>
    </row>
    <row r="8" spans="1:15" ht="20.100000000000001" customHeight="1">
      <c r="A8" s="636" t="s">
        <v>130</v>
      </c>
      <c r="B8" s="133">
        <v>13</v>
      </c>
      <c r="C8" s="691">
        <v>-48844.45</v>
      </c>
      <c r="D8" s="470">
        <v>70</v>
      </c>
      <c r="E8" s="696">
        <v>344997879.69999999</v>
      </c>
      <c r="F8" s="502">
        <v>178</v>
      </c>
      <c r="G8" s="702">
        <v>6722158913.4899998</v>
      </c>
      <c r="H8" s="508">
        <v>22</v>
      </c>
      <c r="I8" s="707">
        <v>3402235717.1900001</v>
      </c>
      <c r="J8" s="512" t="s">
        <v>10</v>
      </c>
      <c r="K8" s="705" t="s">
        <v>10</v>
      </c>
      <c r="L8" s="516">
        <v>283</v>
      </c>
      <c r="M8" s="517">
        <v>5.5E-2</v>
      </c>
      <c r="N8" s="197">
        <v>10469343665.93</v>
      </c>
      <c r="O8" s="168">
        <v>0.188</v>
      </c>
    </row>
    <row r="9" spans="1:15" ht="20.100000000000001" customHeight="1">
      <c r="A9" s="637" t="s">
        <v>129</v>
      </c>
      <c r="B9" s="126" t="s">
        <v>10</v>
      </c>
      <c r="C9" s="692" t="s">
        <v>10</v>
      </c>
      <c r="D9" s="471">
        <v>2</v>
      </c>
      <c r="E9" s="697">
        <v>9719031.4700000007</v>
      </c>
      <c r="F9" s="503">
        <v>17</v>
      </c>
      <c r="G9" s="701">
        <v>1021310911.77</v>
      </c>
      <c r="H9" s="509">
        <v>24</v>
      </c>
      <c r="I9" s="708">
        <v>5731589686.4399996</v>
      </c>
      <c r="J9" s="513">
        <v>1</v>
      </c>
      <c r="K9" s="867">
        <v>1037917535.8</v>
      </c>
      <c r="L9" s="518">
        <v>44</v>
      </c>
      <c r="M9" s="519">
        <v>8.9999999999999993E-3</v>
      </c>
      <c r="N9" s="198">
        <v>7800537165.4799995</v>
      </c>
      <c r="O9" s="169">
        <v>0.14000000000000001</v>
      </c>
    </row>
    <row r="10" spans="1:15" ht="20.100000000000001" customHeight="1" thickBot="1">
      <c r="A10" s="649" t="s">
        <v>122</v>
      </c>
      <c r="B10" s="459" t="s">
        <v>10</v>
      </c>
      <c r="C10" s="693" t="s">
        <v>10</v>
      </c>
      <c r="D10" s="500" t="s">
        <v>10</v>
      </c>
      <c r="E10" s="698" t="s">
        <v>10</v>
      </c>
      <c r="F10" s="504">
        <v>7</v>
      </c>
      <c r="G10" s="703">
        <v>338843609</v>
      </c>
      <c r="H10" s="510">
        <v>24</v>
      </c>
      <c r="I10" s="709">
        <v>10161986833.6</v>
      </c>
      <c r="J10" s="514">
        <v>9</v>
      </c>
      <c r="K10" s="866">
        <v>19196825990.779999</v>
      </c>
      <c r="L10" s="520">
        <v>40</v>
      </c>
      <c r="M10" s="521">
        <v>8.0000000000000002E-3</v>
      </c>
      <c r="N10" s="197">
        <v>29697656433.380001</v>
      </c>
      <c r="O10" s="168">
        <v>0.53200000000000003</v>
      </c>
    </row>
    <row r="11" spans="1:15" ht="20.100000000000001" customHeight="1">
      <c r="A11" s="650" t="s">
        <v>13</v>
      </c>
      <c r="B11" s="460">
        <v>3367</v>
      </c>
      <c r="C11" s="694">
        <v>798674961.38999999</v>
      </c>
      <c r="D11" s="466">
        <v>1356</v>
      </c>
      <c r="E11" s="694">
        <v>4361527806.8400002</v>
      </c>
      <c r="F11" s="466">
        <v>368</v>
      </c>
      <c r="G11" s="694">
        <v>11134486339.290001</v>
      </c>
      <c r="H11" s="466">
        <v>70</v>
      </c>
      <c r="I11" s="694">
        <v>19295812237.23</v>
      </c>
      <c r="J11" s="805">
        <v>10</v>
      </c>
      <c r="K11" s="694">
        <v>20234743526.580002</v>
      </c>
      <c r="L11" s="466">
        <v>5171</v>
      </c>
      <c r="M11" s="806"/>
      <c r="N11" s="808">
        <v>55825244871.330002</v>
      </c>
      <c r="O11" s="195"/>
    </row>
    <row r="12" spans="1:15" s="13" customFormat="1" ht="20.100000000000001" customHeight="1" thickBot="1">
      <c r="A12" s="640" t="s">
        <v>93</v>
      </c>
      <c r="B12" s="175">
        <v>0.65100000000000002</v>
      </c>
      <c r="C12" s="175">
        <v>1.4E-2</v>
      </c>
      <c r="D12" s="533">
        <v>0.26200000000000001</v>
      </c>
      <c r="E12" s="175">
        <v>7.8E-2</v>
      </c>
      <c r="F12" s="533">
        <v>7.0999999999999994E-2</v>
      </c>
      <c r="G12" s="175">
        <v>0.19900000000000001</v>
      </c>
      <c r="H12" s="533">
        <v>1.4E-2</v>
      </c>
      <c r="I12" s="175">
        <v>0.34599999999999997</v>
      </c>
      <c r="J12" s="533">
        <v>2E-3</v>
      </c>
      <c r="K12" s="175">
        <v>0.36199999999999999</v>
      </c>
      <c r="L12" s="807"/>
      <c r="M12" s="175">
        <v>1</v>
      </c>
      <c r="N12" s="809"/>
      <c r="O12" s="174">
        <v>1</v>
      </c>
    </row>
    <row r="13" spans="1:15" ht="8.1" customHeight="1">
      <c r="A13" s="50"/>
      <c r="B13" s="194"/>
      <c r="C13" s="194"/>
      <c r="D13" s="193"/>
      <c r="E13" s="193"/>
      <c r="F13" s="192"/>
      <c r="G13" s="192"/>
      <c r="H13" s="192"/>
      <c r="I13" s="192"/>
      <c r="J13" s="192"/>
      <c r="K13" s="192"/>
      <c r="L13" s="192"/>
      <c r="M13" s="192"/>
      <c r="N13" s="192"/>
      <c r="O13" s="149"/>
    </row>
    <row r="14" spans="1:15" s="13" customFormat="1" ht="15" customHeight="1">
      <c r="A14" s="11" t="s">
        <v>375</v>
      </c>
      <c r="B14" s="12"/>
      <c r="C14" s="12"/>
      <c r="D14" s="190"/>
      <c r="E14" s="190"/>
      <c r="F14" s="190"/>
      <c r="G14" s="190"/>
      <c r="H14" s="190"/>
      <c r="I14" s="190"/>
      <c r="J14" s="190"/>
      <c r="K14" s="190"/>
      <c r="L14" s="190"/>
      <c r="M14" s="190"/>
      <c r="N14" s="190"/>
      <c r="O14" s="190"/>
    </row>
    <row r="15" spans="1:15" s="13" customFormat="1" ht="8.1" customHeight="1">
      <c r="A15" s="11"/>
      <c r="B15" s="12"/>
      <c r="C15" s="12"/>
      <c r="D15" s="190"/>
      <c r="E15" s="190"/>
      <c r="F15" s="190"/>
      <c r="G15" s="190"/>
      <c r="H15" s="190"/>
      <c r="I15" s="190"/>
      <c r="J15" s="190"/>
      <c r="K15" s="190"/>
      <c r="L15" s="190"/>
      <c r="M15" s="190"/>
      <c r="N15" s="560"/>
      <c r="O15" s="190"/>
    </row>
    <row r="16" spans="1:15" s="13" customFormat="1" ht="15" customHeight="1">
      <c r="A16" s="11" t="s">
        <v>21</v>
      </c>
      <c r="B16" s="12"/>
      <c r="C16" s="12"/>
      <c r="D16" s="190"/>
      <c r="E16" s="190"/>
      <c r="F16" s="190"/>
      <c r="G16" s="190"/>
      <c r="H16" s="190"/>
      <c r="I16" s="190"/>
      <c r="J16" s="190"/>
      <c r="K16" s="190"/>
      <c r="L16" s="190"/>
      <c r="M16" s="190"/>
      <c r="N16" s="190"/>
      <c r="O16" s="190"/>
    </row>
    <row r="17" spans="1:15" s="13" customFormat="1" ht="15" customHeight="1">
      <c r="A17" s="29" t="s">
        <v>396</v>
      </c>
      <c r="B17" s="29"/>
      <c r="C17" s="29"/>
      <c r="D17" s="29"/>
      <c r="E17" s="29"/>
      <c r="F17" s="29"/>
      <c r="G17" s="29"/>
      <c r="H17" s="29"/>
      <c r="I17" s="29"/>
      <c r="J17" s="29"/>
      <c r="K17" s="29"/>
      <c r="L17" s="29"/>
      <c r="M17" s="29"/>
      <c r="N17" s="29"/>
      <c r="O17" s="29"/>
    </row>
    <row r="18" spans="1:15" s="13" customFormat="1" ht="15" customHeight="1">
      <c r="A18" s="29" t="s">
        <v>283</v>
      </c>
      <c r="B18" s="29"/>
      <c r="C18" s="29"/>
      <c r="D18" s="29"/>
      <c r="E18" s="29"/>
      <c r="F18" s="29"/>
      <c r="G18" s="29"/>
      <c r="H18" s="29"/>
      <c r="I18" s="29"/>
      <c r="J18" s="29"/>
      <c r="K18" s="29"/>
      <c r="L18" s="29"/>
      <c r="M18" s="29"/>
      <c r="N18" s="29"/>
      <c r="O18" s="29"/>
    </row>
    <row r="19" spans="1:15" s="13" customFormat="1" ht="15" customHeight="1">
      <c r="A19" s="29" t="s">
        <v>282</v>
      </c>
      <c r="B19" s="29"/>
      <c r="C19" s="29"/>
      <c r="D19" s="29"/>
      <c r="E19" s="29"/>
      <c r="F19" s="29"/>
      <c r="G19" s="29"/>
      <c r="H19" s="29"/>
      <c r="I19" s="29"/>
      <c r="J19" s="29"/>
      <c r="K19" s="29"/>
      <c r="L19" s="29"/>
      <c r="M19" s="29"/>
      <c r="N19" s="29"/>
      <c r="O19" s="29"/>
    </row>
    <row r="20" spans="1:15" ht="15" customHeight="1">
      <c r="A20" s="1273" t="s">
        <v>378</v>
      </c>
      <c r="B20" s="1273"/>
      <c r="C20" s="1273"/>
      <c r="D20" s="1273"/>
      <c r="E20" s="1273"/>
      <c r="F20" s="1273"/>
      <c r="G20" s="1273"/>
    </row>
  </sheetData>
  <mergeCells count="14">
    <mergeCell ref="A20:G20"/>
    <mergeCell ref="A1:O1"/>
    <mergeCell ref="A3:A4"/>
    <mergeCell ref="L3:L4"/>
    <mergeCell ref="M3:M4"/>
    <mergeCell ref="N3:N4"/>
    <mergeCell ref="O3:O4"/>
    <mergeCell ref="L2:O2"/>
    <mergeCell ref="B3:C3"/>
    <mergeCell ref="D3:E3"/>
    <mergeCell ref="F3:G3"/>
    <mergeCell ref="H3:I3"/>
    <mergeCell ref="J3:K3"/>
    <mergeCell ref="B2:K2"/>
  </mergeCells>
  <printOptions horizontalCentered="1"/>
  <pageMargins left="0.45" right="0.45" top="0.75" bottom="0.5" header="0.3" footer="0.3"/>
  <pageSetup scale="57" orientation="landscape" r:id="rId1"/>
  <headerFooter>
    <oddFooter>&amp;R2024 Data Tables - 1st Installment</oddFooter>
  </headerFooter>
  <rowBreaks count="1" manualBreakCount="1">
    <brk id="51"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71651-D3F9-4AA6-B1B2-7AEE89231C63}">
  <sheetPr>
    <tabColor theme="4" tint="-0.499984740745262"/>
    <pageSetUpPr fitToPage="1"/>
  </sheetPr>
  <dimension ref="A1:M26"/>
  <sheetViews>
    <sheetView showGridLines="0" zoomScaleNormal="100" zoomScaleSheetLayoutView="100" workbookViewId="0">
      <pane xSplit="1" ySplit="4" topLeftCell="B5" activePane="bottomRight" state="frozen"/>
      <selection sqref="A1:J1"/>
      <selection pane="topRight" sqref="A1:J1"/>
      <selection pane="bottomLeft" sqref="A1:J1"/>
      <selection pane="bottomRight" activeCell="B4" sqref="B4"/>
    </sheetView>
  </sheetViews>
  <sheetFormatPr defaultColWidth="8.7109375" defaultRowHeight="12.75"/>
  <cols>
    <col min="1" max="1" width="19.85546875" style="3" customWidth="1"/>
    <col min="2" max="2" width="12.5703125" style="3" customWidth="1"/>
    <col min="3" max="3" width="16.5703125" style="3" customWidth="1"/>
    <col min="4" max="4" width="12.5703125" style="3" customWidth="1"/>
    <col min="5" max="5" width="16.5703125" style="3" customWidth="1"/>
    <col min="6" max="6" width="12.5703125" style="3" customWidth="1"/>
    <col min="7" max="7" width="16.5703125" style="3" customWidth="1"/>
    <col min="8" max="8" width="12.5703125" style="3" customWidth="1"/>
    <col min="9" max="9" width="16.5703125" style="3" customWidth="1"/>
    <col min="10" max="11" width="12.5703125" style="3" customWidth="1"/>
    <col min="12" max="12" width="16.5703125" style="3" customWidth="1"/>
    <col min="13" max="13" width="12.5703125" style="3" customWidth="1"/>
    <col min="14" max="16384" width="8.7109375" style="1"/>
  </cols>
  <sheetData>
    <row r="1" spans="1:13" ht="69.95" customHeight="1" thickBot="1">
      <c r="A1" s="1292"/>
      <c r="B1" s="1293"/>
      <c r="C1" s="1293"/>
      <c r="D1" s="1293"/>
      <c r="E1" s="1293"/>
      <c r="F1" s="1293"/>
      <c r="G1" s="1293"/>
      <c r="H1" s="1293"/>
      <c r="I1" s="1293"/>
      <c r="J1" s="1293"/>
      <c r="K1" s="1293"/>
      <c r="L1" s="1293"/>
      <c r="M1" s="1294"/>
    </row>
    <row r="2" spans="1:13" ht="24" customHeight="1">
      <c r="A2" s="498"/>
      <c r="B2" s="1286" t="s">
        <v>114</v>
      </c>
      <c r="C2" s="1287"/>
      <c r="D2" s="1287"/>
      <c r="E2" s="1287"/>
      <c r="F2" s="1287"/>
      <c r="G2" s="1287"/>
      <c r="H2" s="1287"/>
      <c r="I2" s="1288"/>
      <c r="J2" s="1255" t="s">
        <v>307</v>
      </c>
      <c r="K2" s="1256"/>
      <c r="L2" s="1256"/>
      <c r="M2" s="1320"/>
    </row>
    <row r="3" spans="1:13" ht="23.25" customHeight="1">
      <c r="A3" s="1301" t="s">
        <v>298</v>
      </c>
      <c r="B3" s="1325" t="s">
        <v>118</v>
      </c>
      <c r="C3" s="1326"/>
      <c r="D3" s="1325" t="s">
        <v>139</v>
      </c>
      <c r="E3" s="1326"/>
      <c r="F3" s="1325" t="s">
        <v>138</v>
      </c>
      <c r="G3" s="1326"/>
      <c r="H3" s="1325" t="s">
        <v>137</v>
      </c>
      <c r="I3" s="1326"/>
      <c r="J3" s="1327" t="s">
        <v>312</v>
      </c>
      <c r="K3" s="1316" t="s">
        <v>99</v>
      </c>
      <c r="L3" s="1310" t="s">
        <v>311</v>
      </c>
      <c r="M3" s="1328" t="s">
        <v>99</v>
      </c>
    </row>
    <row r="4" spans="1:13" ht="30" customHeight="1" thickBot="1">
      <c r="A4" s="1302"/>
      <c r="B4" s="497" t="s">
        <v>312</v>
      </c>
      <c r="C4" s="463" t="s">
        <v>311</v>
      </c>
      <c r="D4" s="497" t="s">
        <v>312</v>
      </c>
      <c r="E4" s="463" t="s">
        <v>311</v>
      </c>
      <c r="F4" s="497" t="s">
        <v>312</v>
      </c>
      <c r="G4" s="463" t="s">
        <v>311</v>
      </c>
      <c r="H4" s="497" t="s">
        <v>312</v>
      </c>
      <c r="I4" s="463" t="s">
        <v>311</v>
      </c>
      <c r="J4" s="1307"/>
      <c r="K4" s="1317"/>
      <c r="L4" s="1311"/>
      <c r="M4" s="1319"/>
    </row>
    <row r="5" spans="1:13" ht="20.100000000000001" customHeight="1">
      <c r="A5" s="635" t="s">
        <v>133</v>
      </c>
      <c r="B5" s="480">
        <v>510</v>
      </c>
      <c r="C5" s="688">
        <v>185677868.44999999</v>
      </c>
      <c r="D5" s="480">
        <v>294</v>
      </c>
      <c r="E5" s="712">
        <v>90919318.640000001</v>
      </c>
      <c r="F5" s="490">
        <v>242</v>
      </c>
      <c r="G5" s="688">
        <v>55615493.579999998</v>
      </c>
      <c r="H5" s="480">
        <v>279</v>
      </c>
      <c r="I5" s="415">
        <v>-2414085.39</v>
      </c>
      <c r="J5" s="525">
        <v>1325</v>
      </c>
      <c r="K5" s="526">
        <v>0.25600000000000001</v>
      </c>
      <c r="L5" s="199">
        <v>329798595.27999997</v>
      </c>
      <c r="M5" s="182">
        <v>6.0000000000000001E-3</v>
      </c>
    </row>
    <row r="6" spans="1:13" ht="20.100000000000001" customHeight="1">
      <c r="A6" s="636" t="s">
        <v>136</v>
      </c>
      <c r="B6" s="152">
        <v>493</v>
      </c>
      <c r="C6" s="689">
        <v>369632074.24000001</v>
      </c>
      <c r="D6" s="152">
        <v>468</v>
      </c>
      <c r="E6" s="152">
        <v>379029407.10000002</v>
      </c>
      <c r="F6" s="492">
        <v>461</v>
      </c>
      <c r="G6" s="689">
        <v>280248388.38</v>
      </c>
      <c r="H6" s="152">
        <v>326</v>
      </c>
      <c r="I6" s="152">
        <v>23357104.129999999</v>
      </c>
      <c r="J6" s="527">
        <v>1748</v>
      </c>
      <c r="K6" s="528">
        <v>0.33800000000000002</v>
      </c>
      <c r="L6" s="197">
        <v>1052266973.85</v>
      </c>
      <c r="M6" s="168">
        <v>1.9E-2</v>
      </c>
    </row>
    <row r="7" spans="1:13" ht="20.100000000000001" customHeight="1">
      <c r="A7" s="637" t="s">
        <v>125</v>
      </c>
      <c r="B7" s="140">
        <v>272</v>
      </c>
      <c r="C7" s="690">
        <v>877516399.76999998</v>
      </c>
      <c r="D7" s="140">
        <v>454</v>
      </c>
      <c r="E7" s="140">
        <v>2342041464.5700002</v>
      </c>
      <c r="F7" s="493">
        <v>699</v>
      </c>
      <c r="G7" s="690">
        <v>2993727781.4899998</v>
      </c>
      <c r="H7" s="140">
        <v>306</v>
      </c>
      <c r="I7" s="140">
        <v>262356391.58000001</v>
      </c>
      <c r="J7" s="529">
        <v>1731</v>
      </c>
      <c r="K7" s="530">
        <v>0.33500000000000002</v>
      </c>
      <c r="L7" s="198">
        <v>6475642037.4099998</v>
      </c>
      <c r="M7" s="169">
        <v>0.11600000000000001</v>
      </c>
    </row>
    <row r="8" spans="1:13" ht="20.100000000000001" customHeight="1">
      <c r="A8" s="636" t="s">
        <v>124</v>
      </c>
      <c r="B8" s="152">
        <v>34</v>
      </c>
      <c r="C8" s="689">
        <v>1569454253.8499999</v>
      </c>
      <c r="D8" s="152">
        <v>85</v>
      </c>
      <c r="E8" s="152">
        <v>3739800096.3000002</v>
      </c>
      <c r="F8" s="492">
        <v>123</v>
      </c>
      <c r="G8" s="689">
        <v>4764649339.5900002</v>
      </c>
      <c r="H8" s="152">
        <v>41</v>
      </c>
      <c r="I8" s="152">
        <v>395439976.19</v>
      </c>
      <c r="J8" s="527">
        <v>283</v>
      </c>
      <c r="K8" s="528">
        <v>5.5E-2</v>
      </c>
      <c r="L8" s="197">
        <v>10469343665.93</v>
      </c>
      <c r="M8" s="168">
        <v>0.188</v>
      </c>
    </row>
    <row r="9" spans="1:13" ht="20.100000000000001" customHeight="1">
      <c r="A9" s="637" t="s">
        <v>123</v>
      </c>
      <c r="B9" s="140">
        <v>4</v>
      </c>
      <c r="C9" s="690">
        <v>826538770.60000002</v>
      </c>
      <c r="D9" s="140">
        <v>16</v>
      </c>
      <c r="E9" s="140">
        <v>3021267696.9899998</v>
      </c>
      <c r="F9" s="493">
        <v>17</v>
      </c>
      <c r="G9" s="690">
        <v>3548162100.0599999</v>
      </c>
      <c r="H9" s="140">
        <v>7</v>
      </c>
      <c r="I9" s="140">
        <v>404568597.82999998</v>
      </c>
      <c r="J9" s="529">
        <v>44</v>
      </c>
      <c r="K9" s="530">
        <v>8.9999999999999993E-3</v>
      </c>
      <c r="L9" s="198">
        <v>7800537165.4799995</v>
      </c>
      <c r="M9" s="169">
        <v>0.14000000000000001</v>
      </c>
    </row>
    <row r="10" spans="1:13" ht="20.100000000000001" customHeight="1" thickBot="1">
      <c r="A10" s="636" t="s">
        <v>122</v>
      </c>
      <c r="B10" s="152">
        <v>1</v>
      </c>
      <c r="C10" s="689">
        <v>779537388.48000002</v>
      </c>
      <c r="D10" s="152">
        <v>11</v>
      </c>
      <c r="E10" s="152">
        <v>12743892737.67</v>
      </c>
      <c r="F10" s="492">
        <v>24</v>
      </c>
      <c r="G10" s="689">
        <v>16059621582.58</v>
      </c>
      <c r="H10" s="152">
        <v>4</v>
      </c>
      <c r="I10" s="152">
        <v>114604724.65000001</v>
      </c>
      <c r="J10" s="531">
        <v>40</v>
      </c>
      <c r="K10" s="532">
        <v>8.0000000000000002E-3</v>
      </c>
      <c r="L10" s="197">
        <v>29697656433.380001</v>
      </c>
      <c r="M10" s="168">
        <v>0.53200000000000003</v>
      </c>
    </row>
    <row r="11" spans="1:13" ht="20.100000000000001" customHeight="1">
      <c r="A11" s="650" t="s">
        <v>13</v>
      </c>
      <c r="B11" s="652">
        <v>1314</v>
      </c>
      <c r="C11" s="710">
        <v>4608356755.3900003</v>
      </c>
      <c r="D11" s="483">
        <v>1328</v>
      </c>
      <c r="E11" s="710">
        <v>22316950721.27</v>
      </c>
      <c r="F11" s="483">
        <v>1566</v>
      </c>
      <c r="G11" s="710">
        <v>27702024685.68</v>
      </c>
      <c r="H11" s="483">
        <v>963</v>
      </c>
      <c r="I11" s="710">
        <v>1197912708.99</v>
      </c>
      <c r="J11" s="483">
        <v>5171</v>
      </c>
      <c r="K11" s="534"/>
      <c r="L11" s="522">
        <v>55825244871.330002</v>
      </c>
      <c r="M11" s="523"/>
    </row>
    <row r="12" spans="1:13" s="13" customFormat="1" ht="20.100000000000001" customHeight="1" thickBot="1">
      <c r="A12" s="640" t="s">
        <v>93</v>
      </c>
      <c r="B12" s="175">
        <v>0.254</v>
      </c>
      <c r="C12" s="711">
        <v>8.3000000000000004E-2</v>
      </c>
      <c r="D12" s="533">
        <v>0.25700000000000001</v>
      </c>
      <c r="E12" s="711">
        <v>0.4</v>
      </c>
      <c r="F12" s="533">
        <v>0.30299999999999999</v>
      </c>
      <c r="G12" s="711">
        <v>0.496</v>
      </c>
      <c r="H12" s="533">
        <v>0.186</v>
      </c>
      <c r="I12" s="711">
        <v>2.1000000000000001E-2</v>
      </c>
      <c r="J12" s="533"/>
      <c r="K12" s="489">
        <v>1</v>
      </c>
      <c r="L12" s="203"/>
      <c r="M12" s="524">
        <v>1</v>
      </c>
    </row>
    <row r="13" spans="1:13" ht="8.1" customHeight="1">
      <c r="A13" s="50"/>
      <c r="B13" s="202"/>
      <c r="C13" s="202"/>
      <c r="D13" s="201"/>
      <c r="E13" s="201"/>
      <c r="F13" s="201"/>
      <c r="G13" s="201"/>
      <c r="H13" s="201"/>
      <c r="I13" s="201"/>
      <c r="J13" s="201"/>
      <c r="K13" s="201"/>
      <c r="L13" s="201"/>
      <c r="M13" s="200"/>
    </row>
    <row r="14" spans="1:13" s="13" customFormat="1" ht="15" customHeight="1">
      <c r="A14" s="11" t="s">
        <v>375</v>
      </c>
      <c r="B14" s="4"/>
      <c r="C14" s="4"/>
      <c r="D14" s="8"/>
      <c r="E14" s="8"/>
      <c r="F14" s="8"/>
      <c r="G14" s="8"/>
      <c r="H14" s="8"/>
      <c r="I14" s="8"/>
      <c r="J14" s="8"/>
      <c r="K14" s="8"/>
      <c r="L14" s="8"/>
      <c r="M14" s="8"/>
    </row>
    <row r="15" spans="1:13" s="13" customFormat="1" ht="8.1" customHeight="1">
      <c r="A15" s="11"/>
      <c r="B15" s="4"/>
      <c r="C15" s="4"/>
      <c r="D15" s="8"/>
      <c r="E15" s="8"/>
      <c r="F15" s="8"/>
      <c r="G15" s="8"/>
      <c r="H15" s="8"/>
      <c r="I15" s="8"/>
      <c r="J15" s="8"/>
      <c r="K15" s="8"/>
      <c r="L15" s="8"/>
      <c r="M15" s="8"/>
    </row>
    <row r="16" spans="1:13" s="13" customFormat="1" ht="15" customHeight="1">
      <c r="A16" s="11" t="s">
        <v>21</v>
      </c>
      <c r="B16" s="4"/>
      <c r="C16" s="4"/>
      <c r="D16" s="8"/>
      <c r="E16" s="8"/>
      <c r="F16" s="8"/>
      <c r="G16" s="8"/>
      <c r="H16" s="8"/>
      <c r="I16" s="8"/>
      <c r="J16" s="8"/>
      <c r="K16" s="8"/>
      <c r="L16" s="8"/>
      <c r="M16" s="8"/>
    </row>
    <row r="17" spans="1:13" s="13" customFormat="1" ht="15" customHeight="1">
      <c r="A17" s="29" t="s">
        <v>396</v>
      </c>
      <c r="B17" s="4"/>
      <c r="C17" s="4"/>
      <c r="D17" s="8"/>
      <c r="E17" s="8"/>
      <c r="F17" s="8"/>
      <c r="G17" s="8"/>
      <c r="H17" s="8"/>
      <c r="I17" s="8"/>
      <c r="J17" s="8"/>
      <c r="K17" s="8"/>
      <c r="L17" s="8"/>
      <c r="M17" s="8"/>
    </row>
    <row r="18" spans="1:13" s="13" customFormat="1" ht="15" customHeight="1">
      <c r="A18" s="29" t="s">
        <v>283</v>
      </c>
      <c r="B18" s="4"/>
      <c r="C18" s="4"/>
      <c r="D18" s="8"/>
      <c r="E18" s="8"/>
      <c r="F18" s="8"/>
      <c r="G18" s="8"/>
      <c r="H18" s="8"/>
      <c r="I18" s="8"/>
      <c r="J18" s="8"/>
      <c r="K18" s="8"/>
      <c r="L18" s="8"/>
      <c r="M18" s="8"/>
    </row>
    <row r="19" spans="1:13" ht="15" customHeight="1">
      <c r="A19" s="29" t="s">
        <v>332</v>
      </c>
    </row>
    <row r="20" spans="1:13" ht="15" customHeight="1">
      <c r="A20" s="1273" t="s">
        <v>378</v>
      </c>
      <c r="B20" s="1273"/>
      <c r="C20" s="1273"/>
      <c r="D20" s="1273"/>
      <c r="E20" s="1273"/>
      <c r="F20" s="1273"/>
      <c r="G20" s="1273"/>
    </row>
    <row r="23" spans="1:13">
      <c r="A23" s="1"/>
      <c r="B23" s="12"/>
      <c r="C23" s="11"/>
      <c r="D23" s="11"/>
      <c r="E23" s="11"/>
      <c r="F23" s="11"/>
      <c r="G23" s="11"/>
    </row>
    <row r="24" spans="1:13">
      <c r="A24" s="29"/>
      <c r="B24" s="29"/>
      <c r="C24" s="29"/>
      <c r="D24" s="29"/>
      <c r="E24" s="29"/>
      <c r="F24" s="29"/>
      <c r="G24" s="29"/>
    </row>
    <row r="25" spans="1:13">
      <c r="A25" s="1273"/>
      <c r="B25" s="1273"/>
      <c r="C25" s="1273"/>
      <c r="D25" s="1273"/>
      <c r="E25" s="1273"/>
      <c r="F25" s="1273"/>
      <c r="G25" s="1273"/>
    </row>
    <row r="26" spans="1:13">
      <c r="A26" s="29"/>
      <c r="B26" s="29"/>
      <c r="C26" s="29"/>
      <c r="D26" s="29"/>
      <c r="E26" s="29"/>
      <c r="F26" s="29"/>
      <c r="G26" s="29"/>
    </row>
  </sheetData>
  <mergeCells count="14">
    <mergeCell ref="A25:G25"/>
    <mergeCell ref="A3:A4"/>
    <mergeCell ref="A1:M1"/>
    <mergeCell ref="B2:I2"/>
    <mergeCell ref="B3:C3"/>
    <mergeCell ref="D3:E3"/>
    <mergeCell ref="F3:G3"/>
    <mergeCell ref="H3:I3"/>
    <mergeCell ref="J2:M2"/>
    <mergeCell ref="J3:J4"/>
    <mergeCell ref="K3:K4"/>
    <mergeCell ref="L3:L4"/>
    <mergeCell ref="M3:M4"/>
    <mergeCell ref="A20:G20"/>
  </mergeCells>
  <printOptions horizontalCentered="1"/>
  <pageMargins left="0.45" right="0.45" top="0.75" bottom="0.5" header="0.3" footer="0.3"/>
  <pageSetup scale="67" orientation="landscape" r:id="rId1"/>
  <headerFooter>
    <oddFooter>&amp;R2024 Data Tables - 1st Installment</oddFooter>
  </headerFooter>
  <rowBreaks count="1" manualBreakCount="1">
    <brk id="52"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2EFF-D798-47FE-B3C9-68C7193E8708}">
  <sheetPr>
    <tabColor theme="4" tint="-0.499984740745262"/>
    <pageSetUpPr fitToPage="1"/>
  </sheetPr>
  <dimension ref="A1:L50"/>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C2"/>
    </sheetView>
  </sheetViews>
  <sheetFormatPr defaultColWidth="8.7109375" defaultRowHeight="12.75"/>
  <cols>
    <col min="1" max="1" width="44.5703125" style="3" customWidth="1"/>
    <col min="2" max="2" width="16.5703125" style="3" customWidth="1"/>
    <col min="3" max="3" width="10.7109375" style="3" customWidth="1"/>
    <col min="4" max="4" width="10.85546875" style="3" customWidth="1"/>
    <col min="5" max="5" width="10.7109375" style="3" customWidth="1"/>
    <col min="6" max="6" width="13.140625" style="1" customWidth="1"/>
    <col min="7" max="7" width="10.7109375" style="1" customWidth="1"/>
    <col min="8" max="9" width="8.7109375" style="1"/>
    <col min="10" max="12" width="13.85546875" style="1" bestFit="1" customWidth="1"/>
    <col min="13" max="16384" width="8.7109375" style="1"/>
  </cols>
  <sheetData>
    <row r="1" spans="1:12" ht="84.95" customHeight="1" thickBot="1">
      <c r="A1" s="1212"/>
      <c r="B1" s="1329"/>
      <c r="C1" s="1329"/>
      <c r="D1" s="1329"/>
      <c r="E1" s="1329"/>
      <c r="F1" s="1329"/>
      <c r="G1" s="1330"/>
      <c r="J1"/>
      <c r="K1"/>
      <c r="L1" s="580"/>
    </row>
    <row r="2" spans="1:12" ht="39.950000000000003" customHeight="1" thickBot="1">
      <c r="A2" s="51" t="s">
        <v>15</v>
      </c>
      <c r="B2" s="1331" t="s">
        <v>166</v>
      </c>
      <c r="C2" s="1332"/>
      <c r="D2" s="1331" t="s">
        <v>16</v>
      </c>
      <c r="E2" s="1332"/>
      <c r="F2" s="1333" t="s">
        <v>128</v>
      </c>
      <c r="G2" s="1334"/>
    </row>
    <row r="3" spans="1:12" ht="20.100000000000001" customHeight="1">
      <c r="A3" s="85" t="s">
        <v>165</v>
      </c>
      <c r="B3" s="219">
        <v>842547454.63</v>
      </c>
      <c r="C3" s="217">
        <v>1.4999999999999999E-2</v>
      </c>
      <c r="D3" s="218">
        <v>310</v>
      </c>
      <c r="E3" s="217">
        <v>0.06</v>
      </c>
      <c r="F3" s="216">
        <v>49252</v>
      </c>
      <c r="G3" s="656">
        <v>0.02</v>
      </c>
    </row>
    <row r="4" spans="1:12" ht="20.100000000000001" customHeight="1">
      <c r="A4" s="35" t="s">
        <v>164</v>
      </c>
      <c r="B4" s="212">
        <v>29098591883</v>
      </c>
      <c r="C4" s="210">
        <v>0.52100000000000002</v>
      </c>
      <c r="D4" s="211">
        <v>2960</v>
      </c>
      <c r="E4" s="210">
        <v>0.57199999999999995</v>
      </c>
      <c r="F4" s="212">
        <v>1395483</v>
      </c>
      <c r="G4" s="654">
        <v>0.55400000000000005</v>
      </c>
    </row>
    <row r="5" spans="1:12" ht="20.100000000000001" customHeight="1">
      <c r="A5" s="36" t="s">
        <v>163</v>
      </c>
      <c r="B5" s="215">
        <v>337317560.06999999</v>
      </c>
      <c r="C5" s="213">
        <v>6.0000000000000001E-3</v>
      </c>
      <c r="D5" s="214">
        <v>65</v>
      </c>
      <c r="E5" s="213">
        <v>1.2999999999999999E-2</v>
      </c>
      <c r="F5" s="197">
        <v>17642</v>
      </c>
      <c r="G5" s="613">
        <v>7.0000000000000001E-3</v>
      </c>
    </row>
    <row r="6" spans="1:12" ht="20.100000000000001" customHeight="1">
      <c r="A6" s="36" t="s">
        <v>162</v>
      </c>
      <c r="B6" s="215">
        <v>793276899.25</v>
      </c>
      <c r="C6" s="213">
        <v>1.4E-2</v>
      </c>
      <c r="D6" s="214">
        <v>79</v>
      </c>
      <c r="E6" s="213">
        <v>1.4999999999999999E-2</v>
      </c>
      <c r="F6" s="197">
        <v>39096</v>
      </c>
      <c r="G6" s="613">
        <v>1.6E-2</v>
      </c>
    </row>
    <row r="7" spans="1:12" ht="20.100000000000001" customHeight="1">
      <c r="A7" s="36" t="s">
        <v>161</v>
      </c>
      <c r="B7" s="215">
        <v>126339483.43000001</v>
      </c>
      <c r="C7" s="213">
        <v>2E-3</v>
      </c>
      <c r="D7" s="214">
        <v>77</v>
      </c>
      <c r="E7" s="213">
        <v>1.4999999999999999E-2</v>
      </c>
      <c r="F7" s="197">
        <v>14189</v>
      </c>
      <c r="G7" s="613">
        <v>6.0000000000000001E-3</v>
      </c>
    </row>
    <row r="8" spans="1:12" ht="20.100000000000001" customHeight="1">
      <c r="A8" s="36" t="s">
        <v>160</v>
      </c>
      <c r="B8" s="215">
        <v>1957690917.48</v>
      </c>
      <c r="C8" s="213">
        <v>3.5000000000000003E-2</v>
      </c>
      <c r="D8" s="214">
        <v>697</v>
      </c>
      <c r="E8" s="213">
        <v>0.13500000000000001</v>
      </c>
      <c r="F8" s="197">
        <v>139253</v>
      </c>
      <c r="G8" s="613">
        <v>5.5E-2</v>
      </c>
    </row>
    <row r="9" spans="1:12" ht="20.100000000000001" customHeight="1">
      <c r="A9" s="36" t="s">
        <v>159</v>
      </c>
      <c r="B9" s="215">
        <v>604329807.58000004</v>
      </c>
      <c r="C9" s="213">
        <v>1.0999999999999999E-2</v>
      </c>
      <c r="D9" s="214">
        <v>187</v>
      </c>
      <c r="E9" s="213">
        <v>3.5999999999999997E-2</v>
      </c>
      <c r="F9" s="197">
        <v>62399</v>
      </c>
      <c r="G9" s="613">
        <v>2.5000000000000001E-2</v>
      </c>
    </row>
    <row r="10" spans="1:12" ht="20.100000000000001" customHeight="1">
      <c r="A10" s="36" t="s">
        <v>158</v>
      </c>
      <c r="B10" s="215">
        <v>1567794193.5899999</v>
      </c>
      <c r="C10" s="213">
        <v>2.8000000000000001E-2</v>
      </c>
      <c r="D10" s="214">
        <v>307</v>
      </c>
      <c r="E10" s="213">
        <v>5.8999999999999997E-2</v>
      </c>
      <c r="F10" s="197">
        <v>105446</v>
      </c>
      <c r="G10" s="613">
        <v>4.2000000000000003E-2</v>
      </c>
    </row>
    <row r="11" spans="1:12" ht="20.100000000000001" customHeight="1">
      <c r="A11" s="36" t="s">
        <v>157</v>
      </c>
      <c r="B11" s="215">
        <v>5530403714.3299999</v>
      </c>
      <c r="C11" s="213">
        <v>9.9000000000000005E-2</v>
      </c>
      <c r="D11" s="214">
        <v>129</v>
      </c>
      <c r="E11" s="213">
        <v>2.5000000000000001E-2</v>
      </c>
      <c r="F11" s="197">
        <v>133311</v>
      </c>
      <c r="G11" s="613">
        <v>5.2999999999999999E-2</v>
      </c>
    </row>
    <row r="12" spans="1:12" ht="20.100000000000001" customHeight="1">
      <c r="A12" s="36" t="s">
        <v>156</v>
      </c>
      <c r="B12" s="215">
        <v>597206042</v>
      </c>
      <c r="C12" s="213">
        <v>1.0999999999999999E-2</v>
      </c>
      <c r="D12" s="214">
        <v>132</v>
      </c>
      <c r="E12" s="213">
        <v>2.5999999999999999E-2</v>
      </c>
      <c r="F12" s="197">
        <v>29634</v>
      </c>
      <c r="G12" s="613">
        <v>1.2E-2</v>
      </c>
    </row>
    <row r="13" spans="1:12" ht="20.100000000000001" customHeight="1">
      <c r="A13" s="36" t="s">
        <v>155</v>
      </c>
      <c r="B13" s="215">
        <v>61296082.329999998</v>
      </c>
      <c r="C13" s="213">
        <v>1E-3</v>
      </c>
      <c r="D13" s="214">
        <v>16</v>
      </c>
      <c r="E13" s="213">
        <v>3.0000000000000001E-3</v>
      </c>
      <c r="F13" s="197">
        <v>5606</v>
      </c>
      <c r="G13" s="613">
        <v>2E-3</v>
      </c>
    </row>
    <row r="14" spans="1:12" ht="20.100000000000001" customHeight="1">
      <c r="A14" s="36" t="s">
        <v>154</v>
      </c>
      <c r="B14" s="215">
        <v>12607018476.6</v>
      </c>
      <c r="C14" s="213">
        <v>0.22600000000000001</v>
      </c>
      <c r="D14" s="214">
        <v>365</v>
      </c>
      <c r="E14" s="213">
        <v>7.0999999999999994E-2</v>
      </c>
      <c r="F14" s="197">
        <v>431066</v>
      </c>
      <c r="G14" s="613">
        <v>0.17100000000000001</v>
      </c>
    </row>
    <row r="15" spans="1:12" ht="20.100000000000001" customHeight="1">
      <c r="A15" s="36" t="s">
        <v>153</v>
      </c>
      <c r="B15" s="215">
        <v>4915918706.4899998</v>
      </c>
      <c r="C15" s="213">
        <v>8.7999999999999995E-2</v>
      </c>
      <c r="D15" s="214">
        <v>906</v>
      </c>
      <c r="E15" s="213">
        <v>0.17499999999999999</v>
      </c>
      <c r="F15" s="197">
        <v>417841</v>
      </c>
      <c r="G15" s="613">
        <v>0.16600000000000001</v>
      </c>
    </row>
    <row r="16" spans="1:12" ht="20.100000000000001" customHeight="1">
      <c r="A16" s="35" t="s">
        <v>152</v>
      </c>
      <c r="B16" s="212">
        <v>14642587176</v>
      </c>
      <c r="C16" s="210">
        <v>0.26200000000000001</v>
      </c>
      <c r="D16" s="211">
        <v>220</v>
      </c>
      <c r="E16" s="210">
        <v>4.2999999999999997E-2</v>
      </c>
      <c r="F16" s="212">
        <v>384580</v>
      </c>
      <c r="G16" s="654">
        <v>0.153</v>
      </c>
    </row>
    <row r="17" spans="1:7" ht="20.100000000000001" customHeight="1">
      <c r="A17" s="36" t="s">
        <v>151</v>
      </c>
      <c r="B17" s="215">
        <v>14017125986.49</v>
      </c>
      <c r="C17" s="213">
        <v>0.251</v>
      </c>
      <c r="D17" s="214">
        <v>44</v>
      </c>
      <c r="E17" s="213">
        <v>8.9999999999999993E-3</v>
      </c>
      <c r="F17" s="197">
        <v>340749</v>
      </c>
      <c r="G17" s="613">
        <v>0.13500000000000001</v>
      </c>
    </row>
    <row r="18" spans="1:7" ht="20.100000000000001" customHeight="1">
      <c r="A18" s="36" t="s">
        <v>150</v>
      </c>
      <c r="B18" s="215">
        <v>622619265.13999999</v>
      </c>
      <c r="C18" s="213">
        <v>1.0999999999999999E-2</v>
      </c>
      <c r="D18" s="214">
        <v>166</v>
      </c>
      <c r="E18" s="213">
        <v>3.2000000000000001E-2</v>
      </c>
      <c r="F18" s="197">
        <v>43426</v>
      </c>
      <c r="G18" s="613">
        <v>1.7000000000000001E-2</v>
      </c>
    </row>
    <row r="19" spans="1:7" ht="20.100000000000001" customHeight="1">
      <c r="A19" s="36" t="s">
        <v>149</v>
      </c>
      <c r="B19" s="215">
        <v>2841923.99</v>
      </c>
      <c r="C19" s="912" t="s">
        <v>11</v>
      </c>
      <c r="D19" s="214">
        <v>10</v>
      </c>
      <c r="E19" s="213">
        <v>2E-3</v>
      </c>
      <c r="F19" s="197">
        <v>405</v>
      </c>
      <c r="G19" s="911" t="s">
        <v>399</v>
      </c>
    </row>
    <row r="20" spans="1:7" ht="20.100000000000001" customHeight="1">
      <c r="A20" s="35" t="s">
        <v>148</v>
      </c>
      <c r="B20" s="212">
        <v>2676044167.4099998</v>
      </c>
      <c r="C20" s="210">
        <v>4.8000000000000001E-2</v>
      </c>
      <c r="D20" s="211">
        <v>88</v>
      </c>
      <c r="E20" s="210">
        <v>1.7000000000000001E-2</v>
      </c>
      <c r="F20" s="209">
        <v>57291</v>
      </c>
      <c r="G20" s="654">
        <v>2.3E-2</v>
      </c>
    </row>
    <row r="21" spans="1:7" ht="20.100000000000001" customHeight="1">
      <c r="A21" s="35" t="s">
        <v>147</v>
      </c>
      <c r="B21" s="212">
        <v>656265019.92999995</v>
      </c>
      <c r="C21" s="210">
        <v>1.2E-2</v>
      </c>
      <c r="D21" s="211">
        <v>320</v>
      </c>
      <c r="E21" s="210">
        <v>6.2E-2</v>
      </c>
      <c r="F21" s="209">
        <v>47903</v>
      </c>
      <c r="G21" s="654">
        <v>1.9E-2</v>
      </c>
    </row>
    <row r="22" spans="1:7" ht="20.100000000000001" customHeight="1">
      <c r="A22" s="35" t="s">
        <v>146</v>
      </c>
      <c r="B22" s="212">
        <v>2405696394.6799998</v>
      </c>
      <c r="C22" s="210">
        <v>4.2999999999999997E-2</v>
      </c>
      <c r="D22" s="211">
        <v>367</v>
      </c>
      <c r="E22" s="210">
        <v>7.0999999999999994E-2</v>
      </c>
      <c r="F22" s="209">
        <v>277130</v>
      </c>
      <c r="G22" s="654">
        <v>0.11</v>
      </c>
    </row>
    <row r="23" spans="1:7" ht="20.100000000000001" customHeight="1">
      <c r="A23" s="35" t="s">
        <v>145</v>
      </c>
      <c r="B23" s="212">
        <v>1103934186.6199999</v>
      </c>
      <c r="C23" s="210">
        <v>0.02</v>
      </c>
      <c r="D23" s="211">
        <v>172</v>
      </c>
      <c r="E23" s="210">
        <v>3.3000000000000002E-2</v>
      </c>
      <c r="F23" s="209">
        <v>84617</v>
      </c>
      <c r="G23" s="654">
        <v>3.4000000000000002E-2</v>
      </c>
    </row>
    <row r="24" spans="1:7" ht="20.100000000000001" customHeight="1">
      <c r="A24" s="35" t="s">
        <v>144</v>
      </c>
      <c r="B24" s="212">
        <v>4161959471</v>
      </c>
      <c r="C24" s="210">
        <v>7.4999999999999997E-2</v>
      </c>
      <c r="D24" s="211">
        <v>642</v>
      </c>
      <c r="E24" s="210">
        <v>0.124</v>
      </c>
      <c r="F24" s="212">
        <v>214887</v>
      </c>
      <c r="G24" s="654">
        <v>8.5000000000000006E-2</v>
      </c>
    </row>
    <row r="25" spans="1:7" ht="20.100000000000001" customHeight="1">
      <c r="A25" s="36" t="s">
        <v>143</v>
      </c>
      <c r="B25" s="215">
        <v>2801540401.77</v>
      </c>
      <c r="C25" s="213">
        <v>0.05</v>
      </c>
      <c r="D25" s="214">
        <v>199</v>
      </c>
      <c r="E25" s="213">
        <v>3.7999999999999999E-2</v>
      </c>
      <c r="F25" s="197">
        <v>135866</v>
      </c>
      <c r="G25" s="613">
        <v>5.3999999999999999E-2</v>
      </c>
    </row>
    <row r="26" spans="1:7" ht="20.100000000000001" customHeight="1">
      <c r="A26" s="36" t="s">
        <v>142</v>
      </c>
      <c r="B26" s="215">
        <v>1360419069.4200001</v>
      </c>
      <c r="C26" s="213">
        <v>2.4E-2</v>
      </c>
      <c r="D26" s="214">
        <v>443</v>
      </c>
      <c r="E26" s="213">
        <v>8.5999999999999993E-2</v>
      </c>
      <c r="F26" s="197">
        <v>79021</v>
      </c>
      <c r="G26" s="613">
        <v>3.1E-2</v>
      </c>
    </row>
    <row r="27" spans="1:7" ht="20.100000000000001" customHeight="1" thickBot="1">
      <c r="A27" s="35" t="s">
        <v>141</v>
      </c>
      <c r="B27" s="212">
        <v>237619118.09999999</v>
      </c>
      <c r="C27" s="210">
        <v>4.0000000000000001E-3</v>
      </c>
      <c r="D27" s="211">
        <v>92</v>
      </c>
      <c r="E27" s="210">
        <v>1.7999999999999999E-2</v>
      </c>
      <c r="F27" s="209">
        <v>9399</v>
      </c>
      <c r="G27" s="655">
        <v>4.0000000000000001E-3</v>
      </c>
    </row>
    <row r="28" spans="1:7" s="6" customFormat="1" ht="20.100000000000001" customHeight="1" thickBot="1">
      <c r="A28" s="54" t="s">
        <v>17</v>
      </c>
      <c r="B28" s="208">
        <v>55825244871.330002</v>
      </c>
      <c r="C28" s="206">
        <v>1</v>
      </c>
      <c r="D28" s="207">
        <v>5171</v>
      </c>
      <c r="E28" s="206">
        <v>1</v>
      </c>
      <c r="F28" s="205">
        <v>2520542</v>
      </c>
      <c r="G28" s="204">
        <v>1</v>
      </c>
    </row>
    <row r="29" spans="1:7" ht="8.1" customHeight="1">
      <c r="A29" s="326"/>
      <c r="B29" s="327"/>
      <c r="C29" s="328"/>
      <c r="D29" s="327"/>
      <c r="E29" s="328"/>
      <c r="F29" s="329"/>
      <c r="G29" s="328"/>
    </row>
    <row r="30" spans="1:7" s="13" customFormat="1" ht="15" customHeight="1">
      <c r="A30" s="11" t="s">
        <v>377</v>
      </c>
      <c r="B30" s="11"/>
      <c r="C30" s="11"/>
      <c r="D30" s="11"/>
      <c r="E30" s="11"/>
      <c r="F30" s="23"/>
      <c r="G30" s="23"/>
    </row>
    <row r="31" spans="1:7" s="13" customFormat="1" ht="7.9" customHeight="1">
      <c r="A31" s="11"/>
      <c r="B31" s="11"/>
      <c r="C31" s="11"/>
      <c r="D31" s="11"/>
      <c r="E31" s="11"/>
      <c r="F31" s="23"/>
      <c r="G31" s="23"/>
    </row>
    <row r="32" spans="1:7" s="13" customFormat="1" ht="15" customHeight="1">
      <c r="A32" s="11" t="s">
        <v>21</v>
      </c>
      <c r="B32" s="11"/>
      <c r="C32" s="11"/>
      <c r="D32" s="11"/>
      <c r="E32" s="11"/>
      <c r="F32" s="23"/>
      <c r="G32" s="23"/>
    </row>
    <row r="33" spans="1:7" s="13" customFormat="1" ht="15" customHeight="1">
      <c r="A33" s="29" t="s">
        <v>396</v>
      </c>
      <c r="B33" s="11"/>
      <c r="C33" s="11"/>
      <c r="D33" s="11"/>
      <c r="E33" s="11"/>
      <c r="F33" s="23"/>
      <c r="G33" s="23"/>
    </row>
    <row r="34" spans="1:7" s="13" customFormat="1" ht="15" customHeight="1">
      <c r="A34" s="1273" t="s">
        <v>283</v>
      </c>
      <c r="B34" s="1273"/>
      <c r="C34" s="1273"/>
      <c r="D34" s="1273"/>
      <c r="E34" s="1273"/>
      <c r="F34" s="1273"/>
      <c r="G34" s="1273"/>
    </row>
    <row r="35" spans="1:7" s="13" customFormat="1" ht="15" customHeight="1">
      <c r="A35" s="1273" t="s">
        <v>282</v>
      </c>
      <c r="B35" s="1273"/>
      <c r="C35" s="1273"/>
      <c r="D35" s="1273"/>
      <c r="E35" s="1273"/>
      <c r="F35" s="1273"/>
      <c r="G35" s="1273"/>
    </row>
    <row r="36" spans="1:7" s="13" customFormat="1" ht="15" customHeight="1">
      <c r="A36" s="1273" t="s">
        <v>378</v>
      </c>
      <c r="B36" s="1273"/>
      <c r="C36" s="1273"/>
      <c r="D36" s="1273"/>
      <c r="E36" s="1273"/>
      <c r="F36" s="1273"/>
      <c r="G36" s="1273"/>
    </row>
    <row r="37" spans="1:7" s="13" customFormat="1" ht="23.25" customHeight="1">
      <c r="A37" s="1236" t="s">
        <v>140</v>
      </c>
      <c r="B37" s="1236"/>
      <c r="C37" s="1236"/>
      <c r="D37" s="1236"/>
      <c r="E37" s="1236"/>
      <c r="F37" s="1236"/>
      <c r="G37" s="1236"/>
    </row>
    <row r="38" spans="1:7" s="13" customFormat="1" ht="7.9" customHeight="1">
      <c r="A38" s="341"/>
      <c r="B38" s="341"/>
      <c r="C38" s="341"/>
      <c r="D38" s="341"/>
      <c r="E38" s="341"/>
      <c r="F38" s="341"/>
      <c r="G38" s="341"/>
    </row>
    <row r="39" spans="1:7" s="13" customFormat="1" ht="15" customHeight="1">
      <c r="A39" s="42" t="s">
        <v>26</v>
      </c>
      <c r="B39" s="341"/>
      <c r="C39" s="341"/>
      <c r="D39" s="341"/>
      <c r="E39" s="341"/>
      <c r="F39" s="341"/>
      <c r="G39" s="341"/>
    </row>
    <row r="46" spans="1:7">
      <c r="B46" s="570"/>
      <c r="D46" s="571"/>
      <c r="E46" s="571"/>
      <c r="F46" s="571"/>
    </row>
    <row r="47" spans="1:7">
      <c r="B47" s="570"/>
      <c r="D47" s="571"/>
      <c r="E47" s="571"/>
      <c r="F47" s="571"/>
    </row>
    <row r="48" spans="1:7">
      <c r="B48" s="570"/>
      <c r="D48" s="556"/>
      <c r="F48" s="556"/>
    </row>
    <row r="49" spans="2:6">
      <c r="B49" s="570"/>
      <c r="D49" s="556"/>
      <c r="F49" s="556"/>
    </row>
    <row r="50" spans="2:6">
      <c r="B50" s="570"/>
      <c r="C50" s="556"/>
      <c r="D50" s="556"/>
      <c r="E50" s="556"/>
      <c r="F50" s="556"/>
    </row>
  </sheetData>
  <mergeCells count="8">
    <mergeCell ref="A37:G37"/>
    <mergeCell ref="A1:G1"/>
    <mergeCell ref="B2:C2"/>
    <mergeCell ref="D2:E2"/>
    <mergeCell ref="F2:G2"/>
    <mergeCell ref="A34:G34"/>
    <mergeCell ref="A36:G36"/>
    <mergeCell ref="A35:G35"/>
  </mergeCells>
  <printOptions horizontalCentered="1"/>
  <pageMargins left="0.45" right="0.45" top="0.75" bottom="0.5" header="0.3" footer="0.3"/>
  <pageSetup scale="82" orientation="portrait" r:id="rId1"/>
  <headerFooter>
    <oddFooter>&amp;R2024 Data Tables - 1st Installment</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6A0DE-8D98-4DF6-8E7A-1442FF311BD1}">
  <sheetPr>
    <tabColor theme="4" tint="-0.499984740745262"/>
    <pageSetUpPr fitToPage="1"/>
  </sheetPr>
  <dimension ref="A1:L47"/>
  <sheetViews>
    <sheetView showGridLines="0" zoomScaleNormal="100" zoomScaleSheetLayoutView="100" workbookViewId="0">
      <pane xSplit="1" ySplit="3" topLeftCell="B4" activePane="bottomRight" state="frozen"/>
      <selection sqref="A1:J1"/>
      <selection pane="topRight" sqref="A1:J1"/>
      <selection pane="bottomLeft" sqref="A1:J1"/>
      <selection pane="bottomRight" activeCell="B3" sqref="B3"/>
    </sheetView>
  </sheetViews>
  <sheetFormatPr defaultColWidth="8.85546875" defaultRowHeight="12.75"/>
  <cols>
    <col min="1" max="1" width="11.42578125" style="3" customWidth="1"/>
    <col min="2" max="2" width="12.7109375" style="3" customWidth="1"/>
    <col min="3" max="3" width="19.140625" style="3" customWidth="1"/>
    <col min="4" max="6" width="12.7109375" style="3" customWidth="1"/>
    <col min="7" max="7" width="19.140625" style="3" customWidth="1"/>
    <col min="8" max="9" width="12.7109375" style="3" customWidth="1"/>
    <col min="10" max="10" width="19.140625" style="3" customWidth="1"/>
    <col min="11" max="11" width="12.7109375" style="3" customWidth="1"/>
    <col min="12" max="16384" width="8.85546875" style="1"/>
  </cols>
  <sheetData>
    <row r="1" spans="1:11" s="13" customFormat="1" ht="84.95" customHeight="1" thickBot="1">
      <c r="A1" s="1212"/>
      <c r="B1" s="1213"/>
      <c r="C1" s="1213"/>
      <c r="D1" s="1213"/>
      <c r="E1" s="1213"/>
      <c r="F1" s="1213"/>
      <c r="G1" s="1213"/>
      <c r="H1" s="1213"/>
      <c r="I1" s="1213"/>
      <c r="J1" s="1213"/>
      <c r="K1" s="1214"/>
    </row>
    <row r="2" spans="1:11" s="13" customFormat="1" ht="21.75" customHeight="1">
      <c r="A2" s="1336" t="s">
        <v>100</v>
      </c>
      <c r="B2" s="1338" t="s">
        <v>173</v>
      </c>
      <c r="C2" s="1339"/>
      <c r="D2" s="1339"/>
      <c r="E2" s="1340"/>
      <c r="F2" s="1255" t="s">
        <v>172</v>
      </c>
      <c r="G2" s="1341"/>
      <c r="H2" s="1342"/>
      <c r="I2" s="1255" t="s">
        <v>171</v>
      </c>
      <c r="J2" s="1342"/>
      <c r="K2" s="1343" t="s">
        <v>244</v>
      </c>
    </row>
    <row r="3" spans="1:11" s="6" customFormat="1" ht="45" customHeight="1" thickBot="1">
      <c r="A3" s="1337"/>
      <c r="B3" s="74" t="s">
        <v>169</v>
      </c>
      <c r="C3" s="52" t="s">
        <v>274</v>
      </c>
      <c r="D3" s="52" t="s">
        <v>320</v>
      </c>
      <c r="E3" s="75" t="s">
        <v>321</v>
      </c>
      <c r="F3" s="74" t="s">
        <v>169</v>
      </c>
      <c r="G3" s="52" t="s">
        <v>275</v>
      </c>
      <c r="H3" s="75" t="s">
        <v>170</v>
      </c>
      <c r="I3" s="74" t="s">
        <v>169</v>
      </c>
      <c r="J3" s="75" t="s">
        <v>276</v>
      </c>
      <c r="K3" s="1344"/>
    </row>
    <row r="4" spans="1:11" s="18" customFormat="1" ht="20.100000000000001" customHeight="1">
      <c r="A4" s="389">
        <v>1980</v>
      </c>
      <c r="B4" s="55">
        <v>34</v>
      </c>
      <c r="C4" s="416">
        <v>28</v>
      </c>
      <c r="D4" s="415">
        <v>124.1</v>
      </c>
      <c r="E4" s="246">
        <v>91</v>
      </c>
      <c r="F4" s="55">
        <v>3</v>
      </c>
      <c r="G4" s="416">
        <v>2</v>
      </c>
      <c r="H4" s="246">
        <v>1623</v>
      </c>
      <c r="I4" s="55">
        <v>37</v>
      </c>
      <c r="J4" s="420">
        <v>30</v>
      </c>
      <c r="K4" s="423">
        <v>25</v>
      </c>
    </row>
    <row r="5" spans="1:11" s="18" customFormat="1" ht="20.100000000000001" customHeight="1">
      <c r="A5" s="145">
        <v>1985</v>
      </c>
      <c r="B5" s="56">
        <v>166</v>
      </c>
      <c r="C5" s="417">
        <v>75</v>
      </c>
      <c r="D5" s="71">
        <v>226</v>
      </c>
      <c r="E5" s="265">
        <v>128</v>
      </c>
      <c r="F5" s="56">
        <v>4</v>
      </c>
      <c r="G5" s="417">
        <v>2.04</v>
      </c>
      <c r="H5" s="265">
        <v>1782</v>
      </c>
      <c r="I5" s="56">
        <v>170</v>
      </c>
      <c r="J5" s="421">
        <v>77</v>
      </c>
      <c r="K5" s="424">
        <v>92</v>
      </c>
    </row>
    <row r="6" spans="1:11" s="18" customFormat="1" ht="20.100000000000001" customHeight="1">
      <c r="A6" s="147">
        <v>1990</v>
      </c>
      <c r="B6" s="25">
        <v>356</v>
      </c>
      <c r="C6" s="418">
        <v>110</v>
      </c>
      <c r="D6" s="410">
        <v>262</v>
      </c>
      <c r="E6" s="261">
        <v>184</v>
      </c>
      <c r="F6" s="25">
        <v>13</v>
      </c>
      <c r="G6" s="418">
        <v>6</v>
      </c>
      <c r="H6" s="261">
        <v>2437</v>
      </c>
      <c r="I6" s="25">
        <v>369</v>
      </c>
      <c r="J6" s="422">
        <v>116</v>
      </c>
      <c r="K6" s="425">
        <v>85</v>
      </c>
    </row>
    <row r="7" spans="1:11" s="18" customFormat="1" ht="20.100000000000001" customHeight="1">
      <c r="A7" s="145">
        <v>1995</v>
      </c>
      <c r="B7" s="56">
        <v>739</v>
      </c>
      <c r="C7" s="417">
        <v>182</v>
      </c>
      <c r="D7" s="71">
        <v>344</v>
      </c>
      <c r="E7" s="265">
        <v>232</v>
      </c>
      <c r="F7" s="56">
        <v>22</v>
      </c>
      <c r="G7" s="417">
        <v>6</v>
      </c>
      <c r="H7" s="265">
        <v>3335</v>
      </c>
      <c r="I7" s="56">
        <v>761</v>
      </c>
      <c r="J7" s="421">
        <v>187</v>
      </c>
      <c r="K7" s="424">
        <v>163</v>
      </c>
    </row>
    <row r="8" spans="1:11" s="18" customFormat="1" ht="20.100000000000001" hidden="1" customHeight="1">
      <c r="A8" s="147">
        <v>1996</v>
      </c>
      <c r="B8" s="25">
        <v>770</v>
      </c>
      <c r="C8" s="418">
        <v>199</v>
      </c>
      <c r="D8" s="410">
        <v>328</v>
      </c>
      <c r="E8" s="261">
        <v>225</v>
      </c>
      <c r="F8" s="25">
        <v>20</v>
      </c>
      <c r="G8" s="418">
        <v>7</v>
      </c>
      <c r="H8" s="261">
        <v>2757</v>
      </c>
      <c r="I8" s="25">
        <v>790</v>
      </c>
      <c r="J8" s="422">
        <v>206</v>
      </c>
      <c r="K8" s="425">
        <v>182</v>
      </c>
    </row>
    <row r="9" spans="1:11" s="18" customFormat="1" ht="20.100000000000001" hidden="1" customHeight="1">
      <c r="A9" s="145">
        <v>1997</v>
      </c>
      <c r="B9" s="56">
        <v>800</v>
      </c>
      <c r="C9" s="417">
        <v>204</v>
      </c>
      <c r="D9" s="71">
        <v>316</v>
      </c>
      <c r="E9" s="265">
        <v>212</v>
      </c>
      <c r="F9" s="56">
        <v>23</v>
      </c>
      <c r="G9" s="417">
        <v>9</v>
      </c>
      <c r="H9" s="265">
        <v>2629</v>
      </c>
      <c r="I9" s="56">
        <v>823</v>
      </c>
      <c r="J9" s="421">
        <v>213</v>
      </c>
      <c r="K9" s="424">
        <v>202</v>
      </c>
    </row>
    <row r="10" spans="1:11" s="18" customFormat="1" ht="20.100000000000001" hidden="1" customHeight="1">
      <c r="A10" s="147">
        <v>1998</v>
      </c>
      <c r="B10" s="25">
        <v>826.08</v>
      </c>
      <c r="C10" s="418">
        <v>207.57</v>
      </c>
      <c r="D10" s="410">
        <v>313</v>
      </c>
      <c r="E10" s="261">
        <v>208</v>
      </c>
      <c r="F10" s="25">
        <v>21</v>
      </c>
      <c r="G10" s="418">
        <v>8.59</v>
      </c>
      <c r="H10" s="261">
        <v>2198</v>
      </c>
      <c r="I10" s="25">
        <v>846.77</v>
      </c>
      <c r="J10" s="422">
        <v>215.89</v>
      </c>
      <c r="K10" s="425">
        <v>213</v>
      </c>
    </row>
    <row r="11" spans="1:11" s="18" customFormat="1" ht="20.100000000000001" hidden="1" customHeight="1">
      <c r="A11" s="145">
        <v>1999</v>
      </c>
      <c r="B11" s="56">
        <v>844</v>
      </c>
      <c r="C11" s="417">
        <v>214</v>
      </c>
      <c r="D11" s="71">
        <v>311</v>
      </c>
      <c r="E11" s="265">
        <v>208</v>
      </c>
      <c r="F11" s="56">
        <v>56</v>
      </c>
      <c r="G11" s="417">
        <v>16</v>
      </c>
      <c r="H11" s="265">
        <v>3553</v>
      </c>
      <c r="I11" s="56">
        <v>901</v>
      </c>
      <c r="J11" s="421">
        <v>229</v>
      </c>
      <c r="K11" s="424">
        <v>225</v>
      </c>
    </row>
    <row r="12" spans="1:11" s="18" customFormat="1" ht="20.100000000000001" customHeight="1">
      <c r="A12" s="147">
        <v>2000</v>
      </c>
      <c r="B12" s="25">
        <v>831</v>
      </c>
      <c r="C12" s="418">
        <v>226</v>
      </c>
      <c r="D12" s="410">
        <v>309</v>
      </c>
      <c r="E12" s="261">
        <v>206</v>
      </c>
      <c r="F12" s="25">
        <v>71</v>
      </c>
      <c r="G12" s="418">
        <v>19</v>
      </c>
      <c r="H12" s="261">
        <v>3726</v>
      </c>
      <c r="I12" s="25">
        <v>902</v>
      </c>
      <c r="J12" s="422">
        <v>243</v>
      </c>
      <c r="K12" s="425">
        <v>226</v>
      </c>
    </row>
    <row r="13" spans="1:11" s="18" customFormat="1" ht="20.100000000000001" customHeight="1">
      <c r="A13" s="145">
        <v>2001</v>
      </c>
      <c r="B13" s="56">
        <v>954</v>
      </c>
      <c r="C13" s="417">
        <v>266</v>
      </c>
      <c r="D13" s="71">
        <v>325</v>
      </c>
      <c r="E13" s="265">
        <v>208</v>
      </c>
      <c r="F13" s="56">
        <v>88</v>
      </c>
      <c r="G13" s="417">
        <v>18</v>
      </c>
      <c r="H13" s="265">
        <v>4817</v>
      </c>
      <c r="I13" s="56">
        <v>1042</v>
      </c>
      <c r="J13" s="421">
        <v>283</v>
      </c>
      <c r="K13" s="424">
        <v>246</v>
      </c>
    </row>
    <row r="14" spans="1:11" s="18" customFormat="1" ht="20.100000000000001" customHeight="1">
      <c r="A14" s="147">
        <v>2002</v>
      </c>
      <c r="B14" s="25">
        <v>1458</v>
      </c>
      <c r="C14" s="418">
        <v>343</v>
      </c>
      <c r="D14" s="410">
        <v>383</v>
      </c>
      <c r="E14" s="261">
        <v>242</v>
      </c>
      <c r="F14" s="25">
        <v>79</v>
      </c>
      <c r="G14" s="418">
        <v>21</v>
      </c>
      <c r="H14" s="261">
        <v>3757</v>
      </c>
      <c r="I14" s="25">
        <v>1537</v>
      </c>
      <c r="J14" s="422">
        <v>362</v>
      </c>
      <c r="K14" s="425">
        <v>326</v>
      </c>
    </row>
    <row r="15" spans="1:11" s="18" customFormat="1" ht="20.100000000000001" customHeight="1">
      <c r="A15" s="145">
        <v>2003</v>
      </c>
      <c r="B15" s="56">
        <v>2401</v>
      </c>
      <c r="C15" s="417">
        <v>457</v>
      </c>
      <c r="D15" s="71">
        <v>453</v>
      </c>
      <c r="E15" s="265">
        <v>275</v>
      </c>
      <c r="F15" s="56">
        <v>87</v>
      </c>
      <c r="G15" s="417">
        <v>22</v>
      </c>
      <c r="H15" s="265">
        <v>4220</v>
      </c>
      <c r="I15" s="56">
        <v>2488</v>
      </c>
      <c r="J15" s="421">
        <v>477</v>
      </c>
      <c r="K15" s="424">
        <v>375</v>
      </c>
    </row>
    <row r="16" spans="1:11" s="18" customFormat="1" ht="20.100000000000001" customHeight="1">
      <c r="A16" s="147">
        <v>2004</v>
      </c>
      <c r="B16" s="25">
        <v>2918</v>
      </c>
      <c r="C16" s="418">
        <v>517</v>
      </c>
      <c r="D16" s="410">
        <v>475</v>
      </c>
      <c r="E16" s="261">
        <v>281</v>
      </c>
      <c r="F16" s="25">
        <v>88</v>
      </c>
      <c r="G16" s="418">
        <v>21</v>
      </c>
      <c r="H16" s="261">
        <v>4229</v>
      </c>
      <c r="I16" s="25">
        <v>3006</v>
      </c>
      <c r="J16" s="422">
        <v>533</v>
      </c>
      <c r="K16" s="425">
        <v>424</v>
      </c>
    </row>
    <row r="17" spans="1:12" s="18" customFormat="1" ht="20.100000000000001" customHeight="1">
      <c r="A17" s="145">
        <v>2005</v>
      </c>
      <c r="B17" s="56">
        <v>3607</v>
      </c>
      <c r="C17" s="417">
        <v>683</v>
      </c>
      <c r="D17" s="71">
        <v>487</v>
      </c>
      <c r="E17" s="265">
        <v>286</v>
      </c>
      <c r="F17" s="56">
        <v>78</v>
      </c>
      <c r="G17" s="417">
        <v>17</v>
      </c>
      <c r="H17" s="265">
        <v>4633</v>
      </c>
      <c r="I17" s="56">
        <v>3685</v>
      </c>
      <c r="J17" s="421">
        <v>698</v>
      </c>
      <c r="K17" s="424">
        <v>489</v>
      </c>
    </row>
    <row r="18" spans="1:12" s="18" customFormat="1" ht="20.100000000000001" customHeight="1">
      <c r="A18" s="147">
        <v>2006</v>
      </c>
      <c r="B18" s="25">
        <v>4011</v>
      </c>
      <c r="C18" s="418">
        <v>612</v>
      </c>
      <c r="D18" s="410">
        <v>531</v>
      </c>
      <c r="E18" s="261">
        <v>296</v>
      </c>
      <c r="F18" s="25">
        <v>71</v>
      </c>
      <c r="G18" s="418">
        <v>13</v>
      </c>
      <c r="H18" s="261">
        <v>5145</v>
      </c>
      <c r="I18" s="25">
        <v>4082</v>
      </c>
      <c r="J18" s="422">
        <v>622</v>
      </c>
      <c r="K18" s="425">
        <v>520</v>
      </c>
      <c r="L18" s="18" t="s">
        <v>168</v>
      </c>
    </row>
    <row r="19" spans="1:12" s="18" customFormat="1" ht="20.100000000000001" customHeight="1">
      <c r="A19" s="145">
        <v>2007</v>
      </c>
      <c r="B19" s="56">
        <v>4179</v>
      </c>
      <c r="C19" s="417">
        <v>630</v>
      </c>
      <c r="D19" s="71">
        <v>539</v>
      </c>
      <c r="E19" s="265">
        <v>281</v>
      </c>
      <c r="F19" s="56">
        <v>87</v>
      </c>
      <c r="G19" s="417">
        <v>17</v>
      </c>
      <c r="H19" s="265">
        <v>5154</v>
      </c>
      <c r="I19" s="56">
        <v>4266</v>
      </c>
      <c r="J19" s="421">
        <v>645</v>
      </c>
      <c r="K19" s="424">
        <v>534</v>
      </c>
    </row>
    <row r="20" spans="1:12" s="18" customFormat="1" ht="20.100000000000001" customHeight="1">
      <c r="A20" s="147">
        <v>2008</v>
      </c>
      <c r="B20" s="25">
        <v>4211</v>
      </c>
      <c r="C20" s="418">
        <v>639</v>
      </c>
      <c r="D20" s="410">
        <v>534</v>
      </c>
      <c r="E20" s="261">
        <v>289</v>
      </c>
      <c r="F20" s="25">
        <v>81</v>
      </c>
      <c r="G20" s="418">
        <v>17</v>
      </c>
      <c r="H20" s="261">
        <v>4827.83</v>
      </c>
      <c r="I20" s="25">
        <v>4292</v>
      </c>
      <c r="J20" s="422">
        <v>653</v>
      </c>
      <c r="K20" s="425">
        <v>495</v>
      </c>
    </row>
    <row r="21" spans="1:12" s="18" customFormat="1" ht="20.100000000000001" customHeight="1">
      <c r="A21" s="145">
        <v>2009</v>
      </c>
      <c r="B21" s="56">
        <v>4409</v>
      </c>
      <c r="C21" s="417">
        <v>743</v>
      </c>
      <c r="D21" s="71">
        <v>598</v>
      </c>
      <c r="E21" s="265">
        <v>305</v>
      </c>
      <c r="F21" s="56">
        <v>69</v>
      </c>
      <c r="G21" s="417">
        <v>12</v>
      </c>
      <c r="H21" s="265">
        <v>4289</v>
      </c>
      <c r="I21" s="56">
        <v>4478</v>
      </c>
      <c r="J21" s="421">
        <v>754</v>
      </c>
      <c r="K21" s="424">
        <v>565</v>
      </c>
    </row>
    <row r="22" spans="1:12" s="18" customFormat="1" ht="20.100000000000001" customHeight="1">
      <c r="A22" s="147">
        <v>2010</v>
      </c>
      <c r="B22" s="25">
        <v>5361</v>
      </c>
      <c r="C22" s="418">
        <v>746</v>
      </c>
      <c r="D22" s="410">
        <v>594</v>
      </c>
      <c r="E22" s="261">
        <v>316</v>
      </c>
      <c r="F22" s="25">
        <v>106</v>
      </c>
      <c r="G22" s="418">
        <v>16</v>
      </c>
      <c r="H22" s="261">
        <v>6661</v>
      </c>
      <c r="I22" s="25">
        <v>5467</v>
      </c>
      <c r="J22" s="422">
        <v>758</v>
      </c>
      <c r="K22" s="425">
        <v>614</v>
      </c>
    </row>
    <row r="23" spans="1:12" s="18" customFormat="1" ht="20.100000000000001" customHeight="1">
      <c r="A23" s="145">
        <v>2011</v>
      </c>
      <c r="B23" s="56">
        <v>5172</v>
      </c>
      <c r="C23" s="417">
        <v>775</v>
      </c>
      <c r="D23" s="71">
        <v>579</v>
      </c>
      <c r="E23" s="265">
        <v>287</v>
      </c>
      <c r="F23" s="56">
        <v>168</v>
      </c>
      <c r="G23" s="417">
        <v>48</v>
      </c>
      <c r="H23" s="265">
        <v>3517</v>
      </c>
      <c r="I23" s="56">
        <v>5340</v>
      </c>
      <c r="J23" s="421">
        <v>781</v>
      </c>
      <c r="K23" s="424">
        <v>595</v>
      </c>
    </row>
    <row r="24" spans="1:12" s="18" customFormat="1" ht="20.100000000000001" customHeight="1">
      <c r="A24" s="147">
        <v>2012</v>
      </c>
      <c r="B24" s="25">
        <v>5299</v>
      </c>
      <c r="C24" s="418">
        <v>781</v>
      </c>
      <c r="D24" s="410">
        <v>559</v>
      </c>
      <c r="E24" s="261">
        <v>284</v>
      </c>
      <c r="F24" s="25">
        <v>85</v>
      </c>
      <c r="G24" s="418">
        <v>39</v>
      </c>
      <c r="H24" s="261">
        <v>2198</v>
      </c>
      <c r="I24" s="25">
        <v>5384</v>
      </c>
      <c r="J24" s="422">
        <v>786</v>
      </c>
      <c r="K24" s="425">
        <v>590</v>
      </c>
    </row>
    <row r="25" spans="1:12" s="18" customFormat="1" ht="20.100000000000001" customHeight="1">
      <c r="A25" s="145">
        <v>2013</v>
      </c>
      <c r="B25" s="56">
        <v>5385.8</v>
      </c>
      <c r="C25" s="417">
        <v>799</v>
      </c>
      <c r="D25" s="71">
        <v>539</v>
      </c>
      <c r="E25" s="265">
        <v>283</v>
      </c>
      <c r="F25" s="56">
        <v>63</v>
      </c>
      <c r="G25" s="417">
        <v>39</v>
      </c>
      <c r="H25" s="265">
        <v>1600</v>
      </c>
      <c r="I25" s="56">
        <v>5449</v>
      </c>
      <c r="J25" s="421">
        <v>801</v>
      </c>
      <c r="K25" s="424">
        <v>600</v>
      </c>
    </row>
    <row r="26" spans="1:12" s="18" customFormat="1" ht="20.100000000000001" customHeight="1">
      <c r="A26" s="147">
        <v>2014</v>
      </c>
      <c r="B26" s="25">
        <v>5436.25</v>
      </c>
      <c r="C26" s="418">
        <v>812</v>
      </c>
      <c r="D26" s="410">
        <v>539</v>
      </c>
      <c r="E26" s="261">
        <v>283</v>
      </c>
      <c r="F26" s="25">
        <v>86</v>
      </c>
      <c r="G26" s="418">
        <v>39</v>
      </c>
      <c r="H26" s="261">
        <v>2014</v>
      </c>
      <c r="I26" s="25">
        <v>5522</v>
      </c>
      <c r="J26" s="422">
        <v>815</v>
      </c>
      <c r="K26" s="425">
        <v>488</v>
      </c>
    </row>
    <row r="27" spans="1:12" s="18" customFormat="1" ht="20.100000000000001" customHeight="1">
      <c r="A27" s="145">
        <v>2015</v>
      </c>
      <c r="B27" s="56">
        <v>5486</v>
      </c>
      <c r="C27" s="417">
        <v>825</v>
      </c>
      <c r="D27" s="71">
        <v>536</v>
      </c>
      <c r="E27" s="265">
        <v>279</v>
      </c>
      <c r="F27" s="56">
        <v>84</v>
      </c>
      <c r="G27" s="417">
        <v>40</v>
      </c>
      <c r="H27" s="265">
        <v>2054</v>
      </c>
      <c r="I27" s="56">
        <v>5570</v>
      </c>
      <c r="J27" s="421">
        <v>828</v>
      </c>
      <c r="K27" s="424">
        <v>560</v>
      </c>
    </row>
    <row r="28" spans="1:12" s="18" customFormat="1" ht="20.100000000000001" customHeight="1">
      <c r="A28" s="147">
        <v>2016</v>
      </c>
      <c r="B28" s="25">
        <v>5545</v>
      </c>
      <c r="C28" s="418">
        <v>837</v>
      </c>
      <c r="D28" s="410">
        <v>535</v>
      </c>
      <c r="E28" s="261">
        <v>278</v>
      </c>
      <c r="F28" s="25">
        <v>113</v>
      </c>
      <c r="G28" s="418">
        <v>36</v>
      </c>
      <c r="H28" s="261">
        <v>3031</v>
      </c>
      <c r="I28" s="25">
        <v>5659</v>
      </c>
      <c r="J28" s="422">
        <v>842</v>
      </c>
      <c r="K28" s="425">
        <v>559</v>
      </c>
    </row>
    <row r="29" spans="1:12" s="18" customFormat="1" ht="20.100000000000001" customHeight="1">
      <c r="A29" s="145">
        <v>2017</v>
      </c>
      <c r="B29" s="56">
        <v>5578</v>
      </c>
      <c r="C29" s="417">
        <v>839</v>
      </c>
      <c r="D29" s="71">
        <v>534.79999999999995</v>
      </c>
      <c r="E29" s="265">
        <v>277.89999999999998</v>
      </c>
      <c r="F29" s="56">
        <v>121</v>
      </c>
      <c r="G29" s="417">
        <v>40</v>
      </c>
      <c r="H29" s="265">
        <v>2535</v>
      </c>
      <c r="I29" s="56">
        <v>5699</v>
      </c>
      <c r="J29" s="421">
        <v>842</v>
      </c>
      <c r="K29" s="424">
        <v>552</v>
      </c>
    </row>
    <row r="30" spans="1:12" s="18" customFormat="1" ht="20.100000000000001" customHeight="1">
      <c r="A30" s="147">
        <v>2018</v>
      </c>
      <c r="B30" s="25">
        <v>5704</v>
      </c>
      <c r="C30" s="418">
        <v>861</v>
      </c>
      <c r="D30" s="410">
        <v>532.73</v>
      </c>
      <c r="E30" s="261">
        <v>277.99</v>
      </c>
      <c r="F30" s="25">
        <v>87</v>
      </c>
      <c r="G30" s="418">
        <v>39</v>
      </c>
      <c r="H30" s="261">
        <v>2252</v>
      </c>
      <c r="I30" s="25">
        <v>5791.74</v>
      </c>
      <c r="J30" s="422">
        <v>864</v>
      </c>
      <c r="K30" s="425">
        <v>542</v>
      </c>
    </row>
    <row r="31" spans="1:12" s="18" customFormat="1" ht="20.100000000000001" customHeight="1">
      <c r="A31" s="145">
        <v>2019</v>
      </c>
      <c r="B31" s="56">
        <v>5916.8</v>
      </c>
      <c r="C31" s="417">
        <v>886</v>
      </c>
      <c r="D31" s="71">
        <v>534.22</v>
      </c>
      <c r="E31" s="265">
        <v>278.93</v>
      </c>
      <c r="F31" s="56">
        <v>102.81</v>
      </c>
      <c r="G31" s="417">
        <v>41</v>
      </c>
      <c r="H31" s="265">
        <v>2481</v>
      </c>
      <c r="I31" s="56">
        <v>6019.62</v>
      </c>
      <c r="J31" s="421">
        <v>890</v>
      </c>
      <c r="K31" s="592">
        <v>534</v>
      </c>
    </row>
    <row r="32" spans="1:12" s="18" customFormat="1" ht="20.100000000000001" customHeight="1">
      <c r="A32" s="147">
        <v>2020</v>
      </c>
      <c r="B32" s="25">
        <v>6032.7</v>
      </c>
      <c r="C32" s="418">
        <v>983</v>
      </c>
      <c r="D32" s="410">
        <v>535.99</v>
      </c>
      <c r="E32" s="261">
        <v>280</v>
      </c>
      <c r="F32" s="25">
        <v>92.85</v>
      </c>
      <c r="G32" s="418">
        <v>38</v>
      </c>
      <c r="H32" s="261">
        <v>2467.85</v>
      </c>
      <c r="I32" s="25">
        <v>6125.55</v>
      </c>
      <c r="J32" s="422">
        <v>988</v>
      </c>
      <c r="K32" s="593">
        <v>534</v>
      </c>
    </row>
    <row r="33" spans="1:12" s="18" customFormat="1" ht="20.100000000000001" customHeight="1">
      <c r="A33" s="145">
        <v>2021</v>
      </c>
      <c r="B33" s="56">
        <v>6298.58</v>
      </c>
      <c r="C33" s="417">
        <v>967</v>
      </c>
      <c r="D33" s="71">
        <v>543.37</v>
      </c>
      <c r="E33" s="265">
        <v>285.94</v>
      </c>
      <c r="F33" s="56">
        <v>141.09</v>
      </c>
      <c r="G33" s="417">
        <v>41</v>
      </c>
      <c r="H33" s="419">
        <v>2753</v>
      </c>
      <c r="I33" s="56">
        <v>6439.67</v>
      </c>
      <c r="J33" s="421">
        <v>969</v>
      </c>
      <c r="K33" s="424">
        <v>521</v>
      </c>
    </row>
    <row r="34" spans="1:12" s="18" customFormat="1" ht="20.100000000000001" customHeight="1">
      <c r="A34" s="147">
        <v>2022</v>
      </c>
      <c r="B34" s="25">
        <v>6865.87</v>
      </c>
      <c r="C34" s="418">
        <v>966</v>
      </c>
      <c r="D34" s="410">
        <v>538.47</v>
      </c>
      <c r="E34" s="261">
        <v>289.57</v>
      </c>
      <c r="F34" s="25">
        <v>176.65</v>
      </c>
      <c r="G34" s="418">
        <v>46</v>
      </c>
      <c r="H34" s="591">
        <v>2829</v>
      </c>
      <c r="I34" s="25">
        <v>7042.52</v>
      </c>
      <c r="J34" s="422">
        <v>969</v>
      </c>
      <c r="K34" s="425">
        <v>472</v>
      </c>
    </row>
    <row r="35" spans="1:12" s="18" customFormat="1" ht="20.100000000000001" customHeight="1">
      <c r="A35" s="145">
        <v>2023</v>
      </c>
      <c r="B35" s="56">
        <v>5965.17</v>
      </c>
      <c r="C35" s="417">
        <v>917</v>
      </c>
      <c r="D35" s="71">
        <v>541.84</v>
      </c>
      <c r="E35" s="265">
        <v>291.13</v>
      </c>
      <c r="F35" s="56">
        <v>95.46</v>
      </c>
      <c r="G35" s="417">
        <v>34</v>
      </c>
      <c r="H35" s="419">
        <v>2805.24</v>
      </c>
      <c r="I35" s="56">
        <v>6060.63</v>
      </c>
      <c r="J35" s="421">
        <v>921</v>
      </c>
      <c r="K35" s="424">
        <v>424</v>
      </c>
    </row>
    <row r="36" spans="1:12" s="18" customFormat="1" ht="20.100000000000001" customHeight="1">
      <c r="A36" s="147">
        <v>2024</v>
      </c>
      <c r="B36" s="25">
        <v>5717.26</v>
      </c>
      <c r="C36" s="418">
        <v>911.81</v>
      </c>
      <c r="D36" s="410">
        <v>544.41999999999996</v>
      </c>
      <c r="E36" s="261">
        <v>292.82</v>
      </c>
      <c r="F36" s="25">
        <v>131.81</v>
      </c>
      <c r="G36" s="418">
        <v>40</v>
      </c>
      <c r="H36" s="591">
        <v>3329.23</v>
      </c>
      <c r="I36" s="25">
        <v>5849.07</v>
      </c>
      <c r="J36" s="422">
        <v>916.98</v>
      </c>
      <c r="K36" s="425">
        <v>396</v>
      </c>
    </row>
    <row r="37" spans="1:12" s="18" customFormat="1" ht="20.100000000000001" customHeight="1" thickBot="1">
      <c r="A37" s="896">
        <v>2025</v>
      </c>
      <c r="B37" s="897">
        <v>6258.56</v>
      </c>
      <c r="C37" s="898">
        <v>908.22</v>
      </c>
      <c r="D37" s="899">
        <v>551.05999999999995</v>
      </c>
      <c r="E37" s="900">
        <v>295.87</v>
      </c>
      <c r="F37" s="897">
        <v>167.6</v>
      </c>
      <c r="G37" s="898">
        <v>39</v>
      </c>
      <c r="H37" s="900">
        <v>4250.04</v>
      </c>
      <c r="I37" s="897">
        <v>6426.16</v>
      </c>
      <c r="J37" s="901">
        <v>911.78</v>
      </c>
      <c r="K37" s="902">
        <v>379</v>
      </c>
      <c r="L37" s="220"/>
    </row>
    <row r="38" spans="1:12" ht="8.1" customHeight="1">
      <c r="A38" s="117"/>
      <c r="B38" s="19"/>
      <c r="C38" s="19"/>
      <c r="D38" s="19"/>
      <c r="E38" s="19"/>
      <c r="F38" s="19"/>
      <c r="G38" s="19"/>
      <c r="H38" s="19"/>
      <c r="I38" s="19"/>
      <c r="J38" s="19"/>
      <c r="K38" s="19"/>
    </row>
    <row r="39" spans="1:12" s="3" customFormat="1" ht="15" customHeight="1">
      <c r="A39" s="42" t="s">
        <v>253</v>
      </c>
      <c r="B39" s="19"/>
      <c r="C39" s="19"/>
      <c r="D39" s="19"/>
      <c r="E39" s="19"/>
      <c r="F39" s="19"/>
      <c r="G39" s="19"/>
      <c r="H39" s="19"/>
      <c r="I39" s="19"/>
      <c r="J39" s="19"/>
      <c r="K39" s="19"/>
    </row>
    <row r="40" spans="1:12" s="3" customFormat="1" ht="15" customHeight="1">
      <c r="A40" s="42" t="s">
        <v>254</v>
      </c>
      <c r="B40" s="19"/>
      <c r="C40" s="19"/>
      <c r="D40" s="19"/>
      <c r="E40" s="19"/>
      <c r="F40" s="19"/>
      <c r="G40" s="19"/>
      <c r="H40" s="19"/>
      <c r="I40" s="19"/>
      <c r="J40" s="19"/>
      <c r="K40" s="19"/>
    </row>
    <row r="41" spans="1:12" s="3" customFormat="1" ht="15" customHeight="1">
      <c r="A41" s="1335" t="s">
        <v>392</v>
      </c>
      <c r="B41" s="1335"/>
      <c r="C41" s="1335"/>
      <c r="D41" s="1335"/>
      <c r="E41" s="1335"/>
      <c r="F41" s="1335"/>
      <c r="G41" s="1335"/>
      <c r="H41" s="1335"/>
      <c r="I41" s="1335"/>
      <c r="J41" s="1335"/>
      <c r="K41" s="1335"/>
    </row>
    <row r="42" spans="1:12" ht="8.1" customHeight="1">
      <c r="A42" s="28"/>
      <c r="B42" s="19"/>
      <c r="C42" s="19"/>
      <c r="D42" s="19"/>
      <c r="E42" s="19"/>
      <c r="F42" s="19"/>
      <c r="G42" s="19"/>
      <c r="H42" s="19"/>
      <c r="I42" s="19"/>
      <c r="J42" s="19"/>
      <c r="K42" s="19"/>
    </row>
    <row r="43" spans="1:12" ht="15" customHeight="1">
      <c r="A43" s="17" t="s">
        <v>389</v>
      </c>
      <c r="B43" s="19"/>
      <c r="C43" s="19"/>
      <c r="D43" s="19"/>
      <c r="E43" s="19"/>
      <c r="F43" s="19"/>
      <c r="G43" s="19"/>
      <c r="H43" s="19"/>
      <c r="I43" s="19"/>
      <c r="J43" s="19"/>
      <c r="K43" s="19"/>
    </row>
    <row r="44" spans="1:12" ht="8.1" customHeight="1">
      <c r="A44" s="28"/>
      <c r="B44" s="19"/>
      <c r="C44" s="19"/>
      <c r="D44" s="19"/>
      <c r="E44" s="19"/>
      <c r="F44" s="19"/>
      <c r="G44" s="19"/>
      <c r="H44" s="19"/>
      <c r="I44" s="19"/>
      <c r="J44" s="19"/>
      <c r="K44" s="19"/>
    </row>
    <row r="45" spans="1:12" ht="15" customHeight="1">
      <c r="A45" s="28" t="s">
        <v>21</v>
      </c>
      <c r="B45" s="19"/>
      <c r="C45" s="19"/>
      <c r="D45" s="19"/>
      <c r="E45" s="19"/>
      <c r="F45" s="19"/>
      <c r="G45" s="903"/>
      <c r="H45" s="19"/>
      <c r="I45" s="19"/>
      <c r="J45" s="19"/>
      <c r="K45" s="19"/>
    </row>
    <row r="46" spans="1:12" ht="15" customHeight="1">
      <c r="A46" s="38" t="s">
        <v>167</v>
      </c>
      <c r="B46" s="19"/>
      <c r="C46" s="19"/>
      <c r="D46" s="19"/>
      <c r="E46" s="19"/>
      <c r="F46" s="19"/>
      <c r="G46" s="19"/>
      <c r="H46" s="19"/>
      <c r="I46" s="19"/>
      <c r="J46" s="19"/>
      <c r="K46" s="19"/>
    </row>
    <row r="47" spans="1:12" ht="15" customHeight="1">
      <c r="A47" s="38" t="s">
        <v>285</v>
      </c>
      <c r="B47" s="19"/>
      <c r="C47" s="19"/>
      <c r="D47" s="19"/>
      <c r="E47" s="19"/>
      <c r="F47" s="19"/>
      <c r="G47" s="19"/>
      <c r="H47" s="19"/>
      <c r="I47" s="19"/>
      <c r="J47" s="19"/>
      <c r="K47" s="19"/>
    </row>
  </sheetData>
  <mergeCells count="7">
    <mergeCell ref="A41:K41"/>
    <mergeCell ref="A1:K1"/>
    <mergeCell ref="A2:A3"/>
    <mergeCell ref="B2:E2"/>
    <mergeCell ref="F2:H2"/>
    <mergeCell ref="I2:J2"/>
    <mergeCell ref="K2:K3"/>
  </mergeCells>
  <printOptions horizontalCentered="1"/>
  <pageMargins left="0.45" right="0.45" top="0.75" bottom="0.5" header="0.3" footer="0.3"/>
  <pageSetup scale="58" orientation="landscape" r:id="rId1"/>
  <headerFooter>
    <oddFooter>&amp;R2024 Data Tables - 1st Installment</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980A-64BB-429F-B1AD-B2A1B9D8403D}">
  <sheetPr>
    <tabColor theme="4" tint="-0.499984740745262"/>
    <pageSetUpPr fitToPage="1"/>
  </sheetPr>
  <dimension ref="A1:K61"/>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C2"/>
    </sheetView>
  </sheetViews>
  <sheetFormatPr defaultColWidth="8.85546875" defaultRowHeight="12.75"/>
  <cols>
    <col min="1" max="1" width="18.7109375" style="3" customWidth="1"/>
    <col min="2" max="2" width="13.140625" style="3" customWidth="1"/>
    <col min="3" max="3" width="11.7109375" style="3" customWidth="1"/>
    <col min="4" max="4" width="10.85546875" style="3" customWidth="1"/>
    <col min="5" max="5" width="11.7109375" style="3" customWidth="1"/>
    <col min="6" max="7" width="10.85546875" style="3" customWidth="1"/>
    <col min="8" max="8" width="13.140625" style="3" customWidth="1"/>
    <col min="9" max="9" width="8.42578125" style="3" customWidth="1"/>
    <col min="10" max="16384" width="8.85546875" style="1"/>
  </cols>
  <sheetData>
    <row r="1" spans="1:9" s="13" customFormat="1" ht="84.95" customHeight="1" thickBot="1">
      <c r="A1" s="1212"/>
      <c r="B1" s="1213"/>
      <c r="C1" s="1213"/>
      <c r="D1" s="1213"/>
      <c r="E1" s="1213"/>
      <c r="F1" s="1213"/>
      <c r="G1" s="1213"/>
      <c r="H1" s="1214"/>
    </row>
    <row r="2" spans="1:9" s="13" customFormat="1" ht="54.75" customHeight="1" thickBot="1">
      <c r="A2" s="47" t="s">
        <v>181</v>
      </c>
      <c r="B2" s="1345" t="s">
        <v>245</v>
      </c>
      <c r="C2" s="1346"/>
      <c r="D2" s="1345" t="s">
        <v>398</v>
      </c>
      <c r="E2" s="1347"/>
      <c r="F2" s="48" t="s">
        <v>180</v>
      </c>
      <c r="G2" s="615" t="s">
        <v>179</v>
      </c>
      <c r="H2" s="49" t="s">
        <v>246</v>
      </c>
    </row>
    <row r="3" spans="1:9" ht="20.100000000000001" customHeight="1">
      <c r="A3" s="248" t="s">
        <v>178</v>
      </c>
      <c r="B3" s="72">
        <v>737</v>
      </c>
      <c r="C3" s="247">
        <v>8.0000000000000004E-4</v>
      </c>
      <c r="D3" s="55">
        <v>0.81</v>
      </c>
      <c r="E3" s="247">
        <v>1E-4</v>
      </c>
      <c r="F3" s="55">
        <v>98.922174447174598</v>
      </c>
      <c r="G3" s="246">
        <v>78.64</v>
      </c>
      <c r="H3" s="245">
        <v>694</v>
      </c>
      <c r="I3" s="439"/>
    </row>
    <row r="4" spans="1:9" ht="20.100000000000001" customHeight="1">
      <c r="A4" s="243" t="s">
        <v>177</v>
      </c>
      <c r="B4" s="24">
        <v>6102</v>
      </c>
      <c r="C4" s="237">
        <v>6.7000000000000002E-3</v>
      </c>
      <c r="D4" s="214">
        <v>12.91</v>
      </c>
      <c r="E4" s="237">
        <v>2E-3</v>
      </c>
      <c r="F4" s="214">
        <v>197.90822403560901</v>
      </c>
      <c r="G4" s="236">
        <v>144.29499999999999</v>
      </c>
      <c r="H4" s="235">
        <v>1386</v>
      </c>
      <c r="I4" s="439"/>
    </row>
    <row r="5" spans="1:9" ht="20.100000000000001" customHeight="1">
      <c r="A5" s="244" t="s">
        <v>176</v>
      </c>
      <c r="B5" s="26">
        <v>13993</v>
      </c>
      <c r="C5" s="241">
        <v>1.5299999999999999E-2</v>
      </c>
      <c r="D5" s="240">
        <v>42.84</v>
      </c>
      <c r="E5" s="241">
        <v>6.7000000000000002E-3</v>
      </c>
      <c r="F5" s="240">
        <v>287.40423950313902</v>
      </c>
      <c r="G5" s="239">
        <v>191.24</v>
      </c>
      <c r="H5" s="238">
        <v>2158</v>
      </c>
      <c r="I5" s="439"/>
    </row>
    <row r="6" spans="1:9" ht="20.100000000000001" customHeight="1">
      <c r="A6" s="243" t="s">
        <v>175</v>
      </c>
      <c r="B6" s="24">
        <v>56603</v>
      </c>
      <c r="C6" s="237">
        <v>6.2100000000000002E-2</v>
      </c>
      <c r="D6" s="214">
        <v>212.01</v>
      </c>
      <c r="E6" s="237">
        <v>3.3000000000000002E-2</v>
      </c>
      <c r="F6" s="186">
        <v>357.29759116499298</v>
      </c>
      <c r="G6" s="242">
        <v>224.44499999999999</v>
      </c>
      <c r="H6" s="235">
        <v>7137</v>
      </c>
      <c r="I6" s="439"/>
    </row>
    <row r="7" spans="1:9" ht="20.45" hidden="1" customHeight="1">
      <c r="A7" s="147">
        <v>1995</v>
      </c>
      <c r="B7" s="26">
        <v>5352</v>
      </c>
      <c r="C7" s="241">
        <v>5.8999999999999999E-3</v>
      </c>
      <c r="D7" s="240">
        <v>21.16</v>
      </c>
      <c r="E7" s="241">
        <v>3.3E-3</v>
      </c>
      <c r="F7" s="240">
        <v>422.81573579160897</v>
      </c>
      <c r="G7" s="239">
        <v>182.81</v>
      </c>
      <c r="H7" s="238">
        <v>1124</v>
      </c>
      <c r="I7" s="439"/>
    </row>
    <row r="8" spans="1:9" ht="20.100000000000001" hidden="1" customHeight="1">
      <c r="A8" s="145">
        <v>1996</v>
      </c>
      <c r="B8" s="24">
        <v>6142</v>
      </c>
      <c r="C8" s="237">
        <v>6.7000000000000002E-3</v>
      </c>
      <c r="D8" s="214">
        <v>17.690000000000001</v>
      </c>
      <c r="E8" s="237">
        <v>2.8E-3</v>
      </c>
      <c r="F8" s="214">
        <v>259.83945754717001</v>
      </c>
      <c r="G8" s="236">
        <v>149.81</v>
      </c>
      <c r="H8" s="235">
        <v>1267</v>
      </c>
      <c r="I8" s="439"/>
    </row>
    <row r="9" spans="1:9" ht="20.100000000000001" hidden="1" customHeight="1">
      <c r="A9" s="147">
        <v>1997</v>
      </c>
      <c r="B9" s="26">
        <v>10085</v>
      </c>
      <c r="C9" s="241">
        <v>1.11E-2</v>
      </c>
      <c r="D9" s="240">
        <v>35.869999999999997</v>
      </c>
      <c r="E9" s="241">
        <v>5.5999999999999999E-3</v>
      </c>
      <c r="F9" s="240">
        <v>396.73902423698098</v>
      </c>
      <c r="G9" s="239">
        <v>202.255</v>
      </c>
      <c r="H9" s="238">
        <v>1833</v>
      </c>
      <c r="I9" s="439"/>
    </row>
    <row r="10" spans="1:9" ht="20.100000000000001" hidden="1" customHeight="1">
      <c r="A10" s="145">
        <v>1998</v>
      </c>
      <c r="B10" s="24">
        <v>3835</v>
      </c>
      <c r="C10" s="237">
        <v>4.1999999999999997E-3</v>
      </c>
      <c r="D10" s="214">
        <v>13.77</v>
      </c>
      <c r="E10" s="237">
        <v>2.0999999999999999E-3</v>
      </c>
      <c r="F10" s="214">
        <v>345.58132672332403</v>
      </c>
      <c r="G10" s="236">
        <v>188.35</v>
      </c>
      <c r="H10" s="235">
        <v>1569</v>
      </c>
      <c r="I10" s="439"/>
    </row>
    <row r="11" spans="1:9" ht="20.100000000000001" hidden="1" customHeight="1">
      <c r="A11" s="147">
        <v>1999</v>
      </c>
      <c r="B11" s="26">
        <v>9813</v>
      </c>
      <c r="C11" s="241">
        <v>1.0800000000000001E-2</v>
      </c>
      <c r="D11" s="240">
        <v>36.6</v>
      </c>
      <c r="E11" s="241">
        <v>5.7000000000000002E-3</v>
      </c>
      <c r="F11" s="240">
        <v>495.50170495433298</v>
      </c>
      <c r="G11" s="239">
        <v>192.87</v>
      </c>
      <c r="H11" s="238">
        <v>5891</v>
      </c>
      <c r="I11" s="439"/>
    </row>
    <row r="12" spans="1:9" ht="20.100000000000001" customHeight="1">
      <c r="A12" s="147" t="s">
        <v>315</v>
      </c>
      <c r="B12" s="26">
        <v>35227</v>
      </c>
      <c r="C12" s="241">
        <v>3.8600000000000002E-2</v>
      </c>
      <c r="D12" s="26">
        <v>125.09</v>
      </c>
      <c r="E12" s="241">
        <v>1.95E-2</v>
      </c>
      <c r="F12" s="240">
        <v>398.78</v>
      </c>
      <c r="G12" s="239">
        <v>186.06</v>
      </c>
      <c r="H12" s="238">
        <v>11684</v>
      </c>
      <c r="I12" s="439"/>
    </row>
    <row r="13" spans="1:9" ht="20.100000000000001" hidden="1" customHeight="1">
      <c r="A13" s="145">
        <v>2000</v>
      </c>
      <c r="B13" s="24">
        <v>5641</v>
      </c>
      <c r="C13" s="237">
        <v>6.1999999999999998E-3</v>
      </c>
      <c r="D13" s="214">
        <v>19.190000000000001</v>
      </c>
      <c r="E13" s="237">
        <v>3.0000000000000001E-3</v>
      </c>
      <c r="F13" s="214">
        <v>312.79449366072799</v>
      </c>
      <c r="G13" s="236">
        <v>163.44999999999999</v>
      </c>
      <c r="H13" s="235">
        <v>1114</v>
      </c>
      <c r="I13" s="439"/>
    </row>
    <row r="14" spans="1:9" ht="20.100000000000001" hidden="1" customHeight="1">
      <c r="A14" s="147">
        <v>2001</v>
      </c>
      <c r="B14" s="26">
        <v>41377</v>
      </c>
      <c r="C14" s="241">
        <v>4.5400000000000003E-2</v>
      </c>
      <c r="D14" s="240">
        <v>219.73</v>
      </c>
      <c r="E14" s="241">
        <v>3.4200000000000001E-2</v>
      </c>
      <c r="F14" s="240">
        <v>457.980929657589</v>
      </c>
      <c r="G14" s="239">
        <v>251.59</v>
      </c>
      <c r="H14" s="238">
        <v>8618</v>
      </c>
      <c r="I14" s="439"/>
    </row>
    <row r="15" spans="1:9" ht="20.100000000000001" hidden="1" customHeight="1">
      <c r="A15" s="145">
        <v>2002</v>
      </c>
      <c r="B15" s="24">
        <v>69439</v>
      </c>
      <c r="C15" s="237">
        <v>7.6200000000000004E-2</v>
      </c>
      <c r="D15" s="214">
        <v>362.49</v>
      </c>
      <c r="E15" s="237">
        <v>5.6399999999999999E-2</v>
      </c>
      <c r="F15" s="214">
        <v>450.92339621657197</v>
      </c>
      <c r="G15" s="236">
        <v>245.18</v>
      </c>
      <c r="H15" s="235">
        <v>10867</v>
      </c>
      <c r="I15" s="439"/>
    </row>
    <row r="16" spans="1:9" ht="20.100000000000001" hidden="1" customHeight="1">
      <c r="A16" s="147">
        <v>2003</v>
      </c>
      <c r="B16" s="26">
        <v>72130</v>
      </c>
      <c r="C16" s="241">
        <v>7.9100000000000004E-2</v>
      </c>
      <c r="D16" s="240">
        <v>662.03</v>
      </c>
      <c r="E16" s="241">
        <v>0.10299999999999999</v>
      </c>
      <c r="F16" s="240">
        <v>763.93362805146501</v>
      </c>
      <c r="G16" s="239">
        <v>378.58</v>
      </c>
      <c r="H16" s="238">
        <v>11474</v>
      </c>
      <c r="I16" s="439"/>
    </row>
    <row r="17" spans="1:9" ht="20.100000000000001" hidden="1" customHeight="1">
      <c r="A17" s="145">
        <v>2004</v>
      </c>
      <c r="B17" s="24">
        <v>58251</v>
      </c>
      <c r="C17" s="237">
        <v>6.3899999999999998E-2</v>
      </c>
      <c r="D17" s="214">
        <v>296.01</v>
      </c>
      <c r="E17" s="237">
        <v>4.6100000000000002E-2</v>
      </c>
      <c r="F17" s="214">
        <v>466.17774356982102</v>
      </c>
      <c r="G17" s="236">
        <v>237.76</v>
      </c>
      <c r="H17" s="235">
        <v>15413</v>
      </c>
      <c r="I17" s="439"/>
    </row>
    <row r="18" spans="1:9" ht="20.100000000000001" customHeight="1">
      <c r="A18" s="145" t="s">
        <v>316</v>
      </c>
      <c r="B18" s="24">
        <v>246838</v>
      </c>
      <c r="C18" s="237">
        <v>0.2707</v>
      </c>
      <c r="D18" s="24">
        <v>1559.45</v>
      </c>
      <c r="E18" s="237">
        <v>0.2427</v>
      </c>
      <c r="F18" s="214">
        <v>544.02</v>
      </c>
      <c r="G18" s="236">
        <v>267.54000000000002</v>
      </c>
      <c r="H18" s="235">
        <v>47486</v>
      </c>
      <c r="I18" s="439"/>
    </row>
    <row r="19" spans="1:9" ht="20.100000000000001" hidden="1" customHeight="1">
      <c r="A19" s="147">
        <v>2005</v>
      </c>
      <c r="B19" s="26">
        <v>127981</v>
      </c>
      <c r="C19" s="241">
        <v>0.1404</v>
      </c>
      <c r="D19" s="240">
        <v>1234.0899999999999</v>
      </c>
      <c r="E19" s="241">
        <v>0.192</v>
      </c>
      <c r="F19" s="240">
        <v>884.95065657959105</v>
      </c>
      <c r="G19" s="239">
        <v>503.75</v>
      </c>
      <c r="H19" s="238">
        <v>51952</v>
      </c>
      <c r="I19" s="439"/>
    </row>
    <row r="20" spans="1:9" ht="20.100000000000001" hidden="1" customHeight="1">
      <c r="A20" s="145">
        <v>2006</v>
      </c>
      <c r="B20" s="24">
        <v>22141</v>
      </c>
      <c r="C20" s="237">
        <v>2.4299999999999999E-2</v>
      </c>
      <c r="D20" s="214">
        <v>354.19</v>
      </c>
      <c r="E20" s="237">
        <v>5.5100000000000003E-2</v>
      </c>
      <c r="F20" s="214">
        <v>1426.86970151694</v>
      </c>
      <c r="G20" s="236">
        <v>481.65</v>
      </c>
      <c r="H20" s="235">
        <v>9102</v>
      </c>
      <c r="I20" s="439"/>
    </row>
    <row r="21" spans="1:9" ht="20.100000000000001" hidden="1" customHeight="1">
      <c r="A21" s="147">
        <v>2007</v>
      </c>
      <c r="B21" s="26">
        <v>13265</v>
      </c>
      <c r="C21" s="241">
        <v>1.4500000000000001E-2</v>
      </c>
      <c r="D21" s="240">
        <v>56.56</v>
      </c>
      <c r="E21" s="241">
        <v>8.8000000000000005E-3</v>
      </c>
      <c r="F21" s="240">
        <v>371.93333037603099</v>
      </c>
      <c r="G21" s="239">
        <v>195.97</v>
      </c>
      <c r="H21" s="238">
        <v>6053</v>
      </c>
      <c r="I21" s="439"/>
    </row>
    <row r="22" spans="1:9" ht="20.100000000000001" hidden="1" customHeight="1">
      <c r="A22" s="145">
        <v>2008</v>
      </c>
      <c r="B22" s="24">
        <v>10490</v>
      </c>
      <c r="C22" s="237">
        <v>1.15E-2</v>
      </c>
      <c r="D22" s="214">
        <v>55.13</v>
      </c>
      <c r="E22" s="237">
        <v>8.6E-3</v>
      </c>
      <c r="F22" s="214">
        <v>470.19024251316301</v>
      </c>
      <c r="G22" s="236">
        <v>236.57</v>
      </c>
      <c r="H22" s="235">
        <v>5815</v>
      </c>
      <c r="I22" s="439"/>
    </row>
    <row r="23" spans="1:9" ht="20.100000000000001" hidden="1" customHeight="1">
      <c r="A23" s="147">
        <v>2009</v>
      </c>
      <c r="B23" s="26">
        <v>122491</v>
      </c>
      <c r="C23" s="241">
        <v>0.1343</v>
      </c>
      <c r="D23" s="240">
        <v>1074.94</v>
      </c>
      <c r="E23" s="241">
        <v>0.1673</v>
      </c>
      <c r="F23" s="240">
        <v>730.75392756311498</v>
      </c>
      <c r="G23" s="239">
        <v>413.21499999999997</v>
      </c>
      <c r="H23" s="238">
        <v>71006</v>
      </c>
      <c r="I23" s="439"/>
    </row>
    <row r="24" spans="1:9" ht="20.100000000000001" customHeight="1">
      <c r="A24" s="147" t="s">
        <v>317</v>
      </c>
      <c r="B24" s="26">
        <v>296368</v>
      </c>
      <c r="C24" s="241">
        <v>0.32500000000000001</v>
      </c>
      <c r="D24" s="26">
        <v>2774.91</v>
      </c>
      <c r="E24" s="241">
        <v>0.43180000000000002</v>
      </c>
      <c r="F24" s="240">
        <v>824.06</v>
      </c>
      <c r="G24" s="239">
        <v>425.56</v>
      </c>
      <c r="H24" s="238">
        <v>143928</v>
      </c>
      <c r="I24" s="439"/>
    </row>
    <row r="25" spans="1:9" ht="20.100000000000001" customHeight="1">
      <c r="A25" s="145">
        <v>2010</v>
      </c>
      <c r="B25" s="24">
        <v>26576</v>
      </c>
      <c r="C25" s="237">
        <v>2.9100000000000001E-2</v>
      </c>
      <c r="D25" s="214">
        <v>150.74</v>
      </c>
      <c r="E25" s="237">
        <v>2.35E-2</v>
      </c>
      <c r="F25" s="214">
        <v>507.68574022346098</v>
      </c>
      <c r="G25" s="236">
        <v>270.08999999999997</v>
      </c>
      <c r="H25" s="235">
        <v>13325</v>
      </c>
      <c r="I25" s="439"/>
    </row>
    <row r="26" spans="1:9" ht="20.100000000000001" customHeight="1">
      <c r="A26" s="147">
        <v>2011</v>
      </c>
      <c r="B26" s="26">
        <v>14201</v>
      </c>
      <c r="C26" s="241">
        <v>1.5599999999999999E-2</v>
      </c>
      <c r="D26" s="240">
        <v>82.33</v>
      </c>
      <c r="E26" s="241">
        <v>1.2800000000000001E-2</v>
      </c>
      <c r="F26" s="240">
        <v>537.33403799566497</v>
      </c>
      <c r="G26" s="239">
        <v>275.89999999999998</v>
      </c>
      <c r="H26" s="238">
        <v>9695</v>
      </c>
      <c r="I26" s="439"/>
    </row>
    <row r="27" spans="1:9" ht="20.100000000000001" customHeight="1">
      <c r="A27" s="145">
        <v>2012</v>
      </c>
      <c r="B27" s="24">
        <v>13198</v>
      </c>
      <c r="C27" s="237">
        <v>1.4500000000000001E-2</v>
      </c>
      <c r="D27" s="214">
        <v>87.36</v>
      </c>
      <c r="E27" s="237">
        <v>1.3599999999999999E-2</v>
      </c>
      <c r="F27" s="214">
        <v>586.04880238699604</v>
      </c>
      <c r="G27" s="236">
        <v>270.44</v>
      </c>
      <c r="H27" s="235">
        <v>9771</v>
      </c>
      <c r="I27" s="439"/>
    </row>
    <row r="28" spans="1:9" ht="20.100000000000001" customHeight="1">
      <c r="A28" s="147">
        <v>2013</v>
      </c>
      <c r="B28" s="26">
        <v>19341</v>
      </c>
      <c r="C28" s="241">
        <v>2.12E-2</v>
      </c>
      <c r="D28" s="240">
        <v>138.66999999999999</v>
      </c>
      <c r="E28" s="241">
        <v>2.1600000000000001E-2</v>
      </c>
      <c r="F28" s="240">
        <v>817.95660175997</v>
      </c>
      <c r="G28" s="239">
        <v>336.35500000000002</v>
      </c>
      <c r="H28" s="238">
        <v>12350</v>
      </c>
      <c r="I28" s="439"/>
    </row>
    <row r="29" spans="1:9" ht="20.100000000000001" customHeight="1">
      <c r="A29" s="145">
        <v>2014</v>
      </c>
      <c r="B29" s="24">
        <v>19892</v>
      </c>
      <c r="C29" s="237">
        <v>2.18E-2</v>
      </c>
      <c r="D29" s="214">
        <v>91.16</v>
      </c>
      <c r="E29" s="237">
        <v>1.4200000000000001E-2</v>
      </c>
      <c r="F29" s="214">
        <v>397.11201975151602</v>
      </c>
      <c r="G29" s="236">
        <v>196.15</v>
      </c>
      <c r="H29" s="235">
        <v>9464</v>
      </c>
      <c r="I29" s="439"/>
    </row>
    <row r="30" spans="1:9" ht="20.100000000000001" customHeight="1">
      <c r="A30" s="147">
        <v>2015</v>
      </c>
      <c r="B30" s="26">
        <v>11373</v>
      </c>
      <c r="C30" s="241">
        <v>1.2500000000000001E-2</v>
      </c>
      <c r="D30" s="240">
        <v>67.59</v>
      </c>
      <c r="E30" s="241">
        <v>1.0500000000000001E-2</v>
      </c>
      <c r="F30" s="240">
        <v>581.72083698161305</v>
      </c>
      <c r="G30" s="239">
        <v>284.54000000000002</v>
      </c>
      <c r="H30" s="238">
        <v>4945</v>
      </c>
      <c r="I30" s="439"/>
    </row>
    <row r="31" spans="1:9" s="6" customFormat="1" ht="20.100000000000001" customHeight="1">
      <c r="A31" s="145">
        <v>2016</v>
      </c>
      <c r="B31" s="24">
        <v>17300</v>
      </c>
      <c r="C31" s="237">
        <v>1.9E-2</v>
      </c>
      <c r="D31" s="214">
        <v>102.01</v>
      </c>
      <c r="E31" s="237">
        <v>1.5900000000000001E-2</v>
      </c>
      <c r="F31" s="214">
        <v>506.098406593405</v>
      </c>
      <c r="G31" s="236">
        <v>237.345</v>
      </c>
      <c r="H31" s="235">
        <v>14492</v>
      </c>
      <c r="I31" s="439"/>
    </row>
    <row r="32" spans="1:9" s="6" customFormat="1" ht="20.100000000000001" customHeight="1">
      <c r="A32" s="147">
        <v>2017</v>
      </c>
      <c r="B32" s="26">
        <v>6629</v>
      </c>
      <c r="C32" s="241">
        <v>7.3000000000000001E-3</v>
      </c>
      <c r="D32" s="240">
        <v>40.04</v>
      </c>
      <c r="E32" s="241">
        <v>6.1999999999999998E-3</v>
      </c>
      <c r="F32" s="240">
        <v>519.362026768644</v>
      </c>
      <c r="G32" s="239">
        <v>226.64500000000001</v>
      </c>
      <c r="H32" s="238">
        <v>4003</v>
      </c>
      <c r="I32" s="439"/>
    </row>
    <row r="33" spans="1:11" s="6" customFormat="1" ht="20.100000000000001" customHeight="1">
      <c r="A33" s="145">
        <v>2018</v>
      </c>
      <c r="B33" s="24">
        <v>15805</v>
      </c>
      <c r="C33" s="237">
        <v>1.7299999999999999E-2</v>
      </c>
      <c r="D33" s="214">
        <v>217.7</v>
      </c>
      <c r="E33" s="237">
        <v>3.39E-2</v>
      </c>
      <c r="F33" s="214">
        <v>1446.02131315155</v>
      </c>
      <c r="G33" s="236">
        <v>684.23</v>
      </c>
      <c r="H33" s="235">
        <v>6825</v>
      </c>
      <c r="I33" s="439"/>
    </row>
    <row r="34" spans="1:11" s="6" customFormat="1" ht="20.100000000000001" customHeight="1">
      <c r="A34" s="147">
        <v>2019</v>
      </c>
      <c r="B34" s="26">
        <v>58452</v>
      </c>
      <c r="C34" s="241">
        <v>6.4100000000000004E-2</v>
      </c>
      <c r="D34" s="240">
        <v>280.17</v>
      </c>
      <c r="E34" s="241">
        <v>4.36E-2</v>
      </c>
      <c r="F34" s="240">
        <v>722.23889171970995</v>
      </c>
      <c r="G34" s="239">
        <v>291.55</v>
      </c>
      <c r="H34" s="238">
        <v>34336</v>
      </c>
      <c r="I34" s="439"/>
    </row>
    <row r="35" spans="1:11" s="6" customFormat="1" ht="20.100000000000001" customHeight="1">
      <c r="A35" s="145">
        <v>2020</v>
      </c>
      <c r="B35" s="24">
        <v>34467</v>
      </c>
      <c r="C35" s="237">
        <v>3.78E-2</v>
      </c>
      <c r="D35" s="214">
        <v>268.82</v>
      </c>
      <c r="E35" s="237">
        <v>4.1799999999999997E-2</v>
      </c>
      <c r="F35" s="214">
        <v>698.07980668207097</v>
      </c>
      <c r="G35" s="236">
        <v>376.85</v>
      </c>
      <c r="H35" s="235">
        <v>27788</v>
      </c>
      <c r="I35" s="439"/>
    </row>
    <row r="36" spans="1:11" s="6" customFormat="1" ht="20.100000000000001" customHeight="1">
      <c r="A36" s="147">
        <v>2021</v>
      </c>
      <c r="B36" s="26">
        <v>7212</v>
      </c>
      <c r="C36" s="241">
        <v>7.9000000000000008E-3</v>
      </c>
      <c r="D36" s="240">
        <v>50.81</v>
      </c>
      <c r="E36" s="241">
        <v>7.9000000000000008E-3</v>
      </c>
      <c r="F36" s="240">
        <v>811.45107582224796</v>
      </c>
      <c r="G36" s="239">
        <v>388.11500000000001</v>
      </c>
      <c r="H36" s="238">
        <v>4686</v>
      </c>
      <c r="I36" s="439"/>
    </row>
    <row r="37" spans="1:11" s="6" customFormat="1" ht="20.100000000000001" customHeight="1">
      <c r="A37" s="145">
        <v>2022</v>
      </c>
      <c r="B37" s="24">
        <v>2805</v>
      </c>
      <c r="C37" s="237">
        <v>3.0999999999999999E-3</v>
      </c>
      <c r="D37" s="214">
        <v>17.98</v>
      </c>
      <c r="E37" s="237">
        <v>2.8E-3</v>
      </c>
      <c r="F37" s="214">
        <v>790.86381536475199</v>
      </c>
      <c r="G37" s="236">
        <v>293.57499999999999</v>
      </c>
      <c r="H37" s="235">
        <v>2056</v>
      </c>
      <c r="I37" s="439"/>
    </row>
    <row r="38" spans="1:11" ht="20.100000000000001" customHeight="1">
      <c r="A38" s="147">
        <v>2023</v>
      </c>
      <c r="B38" s="26">
        <v>1876</v>
      </c>
      <c r="C38" s="241">
        <v>2.0999999999999999E-3</v>
      </c>
      <c r="D38" s="240">
        <v>12.56</v>
      </c>
      <c r="E38" s="241">
        <v>2E-3</v>
      </c>
      <c r="F38" s="240">
        <v>751.88606660231699</v>
      </c>
      <c r="G38" s="239">
        <v>355.05500000000001</v>
      </c>
      <c r="H38" s="238">
        <v>1145</v>
      </c>
      <c r="I38" s="439"/>
    </row>
    <row r="39" spans="1:11" ht="20.100000000000001" customHeight="1">
      <c r="A39" s="145">
        <v>2024</v>
      </c>
      <c r="B39" s="24">
        <v>4366</v>
      </c>
      <c r="C39" s="237">
        <v>4.7999999999999996E-3</v>
      </c>
      <c r="D39" s="214">
        <v>35.799999999999997</v>
      </c>
      <c r="E39" s="237">
        <v>5.5999999999999999E-3</v>
      </c>
      <c r="F39" s="214">
        <v>1316.3723139125</v>
      </c>
      <c r="G39" s="236">
        <v>1081.5899999999999</v>
      </c>
      <c r="H39" s="235">
        <v>2437</v>
      </c>
      <c r="I39" s="439"/>
    </row>
    <row r="40" spans="1:11" ht="20.100000000000001" customHeight="1" thickBot="1">
      <c r="A40" s="904">
        <v>2025</v>
      </c>
      <c r="B40" s="905">
        <v>1353</v>
      </c>
      <c r="C40" s="906">
        <v>1.5E-3</v>
      </c>
      <c r="D40" s="907">
        <v>1.84</v>
      </c>
      <c r="E40" s="906">
        <v>2.9999999999999997E-4</v>
      </c>
      <c r="F40" s="907">
        <v>616.04422073578701</v>
      </c>
      <c r="G40" s="908">
        <v>370.63</v>
      </c>
      <c r="H40" s="909">
        <v>7182</v>
      </c>
      <c r="I40" s="439"/>
    </row>
    <row r="41" spans="1:11" s="6" customFormat="1" ht="30" customHeight="1">
      <c r="A41" s="234" t="s">
        <v>174</v>
      </c>
      <c r="B41" s="594">
        <v>910714</v>
      </c>
      <c r="C41" s="233">
        <v>0.99880000000000002</v>
      </c>
      <c r="D41" s="232">
        <v>6373.6</v>
      </c>
      <c r="E41" s="233">
        <v>0.99180000000000001</v>
      </c>
      <c r="F41" s="232">
        <v>652.97</v>
      </c>
      <c r="G41" s="294">
        <v>301.32</v>
      </c>
      <c r="H41" s="779">
        <v>378973</v>
      </c>
      <c r="I41" s="439"/>
    </row>
    <row r="42" spans="1:11" s="6" customFormat="1" ht="31.5" customHeight="1">
      <c r="A42" s="231" t="s">
        <v>325</v>
      </c>
      <c r="B42" s="230">
        <v>1062</v>
      </c>
      <c r="C42" s="229">
        <v>1.1999999999999999E-3</v>
      </c>
      <c r="D42" s="407">
        <v>52.56</v>
      </c>
      <c r="E42" s="229">
        <v>8.2000000000000007E-3</v>
      </c>
      <c r="F42" s="228" t="s">
        <v>24</v>
      </c>
      <c r="G42" s="227" t="s">
        <v>24</v>
      </c>
      <c r="H42" s="581" t="s">
        <v>24</v>
      </c>
      <c r="I42" s="439"/>
      <c r="J42" s="910"/>
      <c r="K42" s="910"/>
    </row>
    <row r="43" spans="1:11" ht="27" customHeight="1" thickBot="1">
      <c r="A43" s="226" t="s">
        <v>25</v>
      </c>
      <c r="B43" s="225">
        <v>911776</v>
      </c>
      <c r="C43" s="224">
        <v>1</v>
      </c>
      <c r="D43" s="406">
        <v>6426.1600000000008</v>
      </c>
      <c r="E43" s="224">
        <v>1.0000000000000002</v>
      </c>
      <c r="F43" s="223" t="s">
        <v>24</v>
      </c>
      <c r="G43" s="222" t="s">
        <v>24</v>
      </c>
      <c r="H43" s="221">
        <v>378973</v>
      </c>
      <c r="I43" s="582"/>
    </row>
    <row r="44" spans="1:11" ht="8.1" customHeight="1">
      <c r="A44" s="330"/>
      <c r="B44" s="330"/>
      <c r="C44" s="330"/>
      <c r="D44" s="330"/>
      <c r="E44" s="330"/>
      <c r="F44" s="330"/>
      <c r="G44" s="330"/>
      <c r="H44" s="330"/>
    </row>
    <row r="45" spans="1:11" ht="25.5" customHeight="1">
      <c r="A45" s="1348" t="s">
        <v>391</v>
      </c>
      <c r="B45" s="1348"/>
      <c r="C45" s="1348"/>
      <c r="D45" s="1348"/>
      <c r="E45" s="1348"/>
      <c r="F45" s="1348"/>
      <c r="G45" s="1348"/>
      <c r="H45" s="1348"/>
    </row>
    <row r="46" spans="1:11" ht="7.9" customHeight="1">
      <c r="A46" s="43"/>
      <c r="B46" s="43"/>
      <c r="C46" s="43"/>
      <c r="D46" s="43"/>
      <c r="E46" s="43"/>
      <c r="F46" s="43"/>
      <c r="G46" s="43"/>
      <c r="H46" s="43"/>
    </row>
    <row r="47" spans="1:11" ht="15" customHeight="1">
      <c r="A47" s="17" t="s">
        <v>219</v>
      </c>
      <c r="B47" s="43"/>
      <c r="C47" s="43"/>
      <c r="D47" s="43"/>
      <c r="E47" s="43"/>
      <c r="F47" s="43"/>
      <c r="G47" s="43"/>
      <c r="H47" s="43"/>
    </row>
    <row r="48" spans="1:11" ht="7.9" customHeight="1">
      <c r="A48" s="43"/>
      <c r="B48" s="43"/>
      <c r="C48" s="43"/>
      <c r="D48" s="43"/>
      <c r="E48" s="43"/>
      <c r="F48" s="43"/>
      <c r="G48" s="43"/>
      <c r="H48" s="43"/>
    </row>
    <row r="49" spans="1:8" ht="15" customHeight="1">
      <c r="A49" s="17" t="s">
        <v>389</v>
      </c>
      <c r="B49" s="43"/>
      <c r="C49" s="43"/>
      <c r="D49" s="43"/>
      <c r="E49" s="43"/>
      <c r="F49" s="43"/>
      <c r="G49" s="43"/>
      <c r="H49" s="43"/>
    </row>
    <row r="50" spans="1:8" ht="8.1" customHeight="1">
      <c r="A50" s="42"/>
      <c r="B50" s="43"/>
      <c r="C50" s="43"/>
      <c r="D50" s="43"/>
      <c r="E50" s="43"/>
      <c r="F50" s="43"/>
      <c r="G50" s="43"/>
      <c r="H50" s="43"/>
    </row>
    <row r="51" spans="1:8" ht="15" customHeight="1">
      <c r="A51" s="44" t="s">
        <v>21</v>
      </c>
      <c r="B51" s="42"/>
      <c r="C51" s="42"/>
      <c r="D51" s="42"/>
      <c r="E51" s="42"/>
      <c r="F51" s="42"/>
      <c r="G51" s="42"/>
      <c r="H51" s="42"/>
    </row>
    <row r="52" spans="1:8" s="13" customFormat="1" ht="30" customHeight="1">
      <c r="A52" s="1349" t="s">
        <v>242</v>
      </c>
      <c r="B52" s="1350"/>
      <c r="C52" s="1350"/>
      <c r="D52" s="1350"/>
      <c r="E52" s="1350"/>
      <c r="F52" s="1350"/>
      <c r="G52" s="1350"/>
      <c r="H52" s="1350"/>
    </row>
    <row r="53" spans="1:8" s="13" customFormat="1" ht="15" customHeight="1">
      <c r="A53" s="1273" t="s">
        <v>283</v>
      </c>
      <c r="B53" s="1273"/>
      <c r="C53" s="1273"/>
      <c r="D53" s="1273"/>
      <c r="E53" s="1273"/>
      <c r="F53" s="1273"/>
      <c r="G53" s="1273"/>
      <c r="H53" s="1273"/>
    </row>
    <row r="60" spans="1:8">
      <c r="B60" s="571"/>
      <c r="C60" s="439"/>
      <c r="D60" s="571"/>
      <c r="E60" s="439"/>
      <c r="F60" s="571"/>
      <c r="G60" s="571"/>
      <c r="H60" s="571"/>
    </row>
    <row r="61" spans="1:8">
      <c r="B61" s="572"/>
      <c r="C61" s="439"/>
      <c r="D61" s="572"/>
      <c r="E61" s="439"/>
      <c r="F61" s="572"/>
      <c r="G61" s="572"/>
      <c r="H61" s="572"/>
    </row>
  </sheetData>
  <mergeCells count="6">
    <mergeCell ref="A53:H53"/>
    <mergeCell ref="A1:H1"/>
    <mergeCell ref="B2:C2"/>
    <mergeCell ref="D2:E2"/>
    <mergeCell ref="A45:H45"/>
    <mergeCell ref="A52:H52"/>
  </mergeCells>
  <printOptions horizontalCentered="1"/>
  <pageMargins left="0.45" right="0.45" top="0.75" bottom="0.5" header="0.3" footer="0.3"/>
  <pageSetup scale="83" orientation="portrait" r:id="rId1"/>
  <headerFooter>
    <oddFooter>&amp;R2024 Data Tables - 1st Installment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C46F-6B14-4077-A926-5E28CCB2960E}">
  <sheetPr>
    <tabColor theme="7" tint="0.59999389629810485"/>
  </sheetPr>
  <dimension ref="A1:E103"/>
  <sheetViews>
    <sheetView showGridLines="0" zoomScaleNormal="100" zoomScaleSheetLayoutView="100" workbookViewId="0">
      <selection activeCell="A2" sqref="A2"/>
    </sheetView>
  </sheetViews>
  <sheetFormatPr defaultColWidth="8.7109375" defaultRowHeight="12.75"/>
  <cols>
    <col min="1" max="1" width="128.85546875" style="293" customWidth="1"/>
    <col min="2" max="16384" width="8.7109375" style="1"/>
  </cols>
  <sheetData>
    <row r="1" spans="1:5" ht="27" customHeight="1">
      <c r="A1" s="973" t="s">
        <v>487</v>
      </c>
      <c r="B1"/>
      <c r="C1"/>
      <c r="D1"/>
      <c r="E1"/>
    </row>
    <row r="2" spans="1:5" ht="20.100000000000001" customHeight="1">
      <c r="A2" s="974" t="s">
        <v>574</v>
      </c>
      <c r="B2"/>
      <c r="C2"/>
      <c r="D2"/>
      <c r="E2"/>
    </row>
    <row r="3" spans="1:5" ht="9.9499999999999993" customHeight="1">
      <c r="A3" s="964" t="s">
        <v>0</v>
      </c>
      <c r="B3"/>
      <c r="C3"/>
      <c r="D3"/>
      <c r="E3"/>
    </row>
    <row r="4" spans="1:5" s="6" customFormat="1" ht="15" customHeight="1">
      <c r="A4" s="965" t="s">
        <v>1</v>
      </c>
      <c r="B4"/>
      <c r="C4"/>
      <c r="D4"/>
      <c r="E4"/>
    </row>
    <row r="5" spans="1:5" s="6" customFormat="1" ht="15" customHeight="1">
      <c r="A5" s="976" t="s">
        <v>18</v>
      </c>
      <c r="B5"/>
      <c r="C5"/>
      <c r="D5"/>
      <c r="E5"/>
    </row>
    <row r="6" spans="1:5" s="6" customFormat="1" ht="15" customHeight="1">
      <c r="A6" s="966" t="s">
        <v>45</v>
      </c>
      <c r="B6"/>
      <c r="C6"/>
      <c r="D6"/>
      <c r="E6"/>
    </row>
    <row r="7" spans="1:5" ht="9.9499999999999993" customHeight="1">
      <c r="A7" s="967" t="s">
        <v>0</v>
      </c>
      <c r="B7"/>
      <c r="C7"/>
      <c r="D7"/>
      <c r="E7"/>
    </row>
    <row r="8" spans="1:5" ht="15.75">
      <c r="A8" s="975" t="s">
        <v>368</v>
      </c>
      <c r="B8"/>
      <c r="C8"/>
      <c r="D8"/>
      <c r="E8"/>
    </row>
    <row r="9" spans="1:5" ht="9.9499999999999993" customHeight="1">
      <c r="A9" s="967" t="s">
        <v>0</v>
      </c>
      <c r="B9"/>
      <c r="C9"/>
      <c r="D9"/>
      <c r="E9"/>
    </row>
    <row r="10" spans="1:5" s="6" customFormat="1" ht="15" customHeight="1">
      <c r="A10" s="965" t="s">
        <v>292</v>
      </c>
      <c r="B10" s="811"/>
      <c r="C10"/>
      <c r="D10"/>
      <c r="E10"/>
    </row>
    <row r="11" spans="1:5" s="6" customFormat="1" ht="15" customHeight="1">
      <c r="A11" s="965" t="s">
        <v>291</v>
      </c>
      <c r="B11" s="811"/>
      <c r="C11"/>
      <c r="D11"/>
      <c r="E11"/>
    </row>
    <row r="12" spans="1:5" s="6" customFormat="1" ht="15" customHeight="1">
      <c r="A12" s="965" t="s">
        <v>42</v>
      </c>
      <c r="B12" s="811"/>
      <c r="C12"/>
      <c r="D12"/>
      <c r="E12"/>
    </row>
    <row r="13" spans="1:5" s="6" customFormat="1" ht="15" customHeight="1">
      <c r="A13" s="965" t="s">
        <v>44</v>
      </c>
      <c r="B13" s="811"/>
      <c r="C13"/>
      <c r="D13"/>
      <c r="E13"/>
    </row>
    <row r="14" spans="1:5" s="6" customFormat="1" ht="15" customHeight="1">
      <c r="A14" s="965" t="s">
        <v>43</v>
      </c>
      <c r="B14" s="811"/>
      <c r="C14"/>
      <c r="D14"/>
      <c r="E14"/>
    </row>
    <row r="15" spans="1:5" ht="9.9499999999999993" customHeight="1">
      <c r="A15" s="968"/>
      <c r="B15"/>
      <c r="C15"/>
      <c r="D15"/>
      <c r="E15"/>
    </row>
    <row r="16" spans="1:5" ht="15.75">
      <c r="A16" s="975" t="s">
        <v>2</v>
      </c>
      <c r="B16"/>
      <c r="C16"/>
      <c r="D16"/>
      <c r="E16"/>
    </row>
    <row r="17" spans="1:2" ht="9.9499999999999993" customHeight="1">
      <c r="A17" s="967"/>
    </row>
    <row r="18" spans="1:2" s="13" customFormat="1" ht="20.100000000000001" customHeight="1">
      <c r="A18" s="969" t="s">
        <v>3</v>
      </c>
    </row>
    <row r="19" spans="1:2" s="6" customFormat="1" ht="15" customHeight="1">
      <c r="A19" s="965" t="s">
        <v>419</v>
      </c>
      <c r="B19" s="872"/>
    </row>
    <row r="20" spans="1:2" s="6" customFormat="1" ht="15" customHeight="1">
      <c r="A20" s="965" t="s">
        <v>420</v>
      </c>
    </row>
    <row r="21" spans="1:2" s="13" customFormat="1" ht="20.100000000000001" customHeight="1">
      <c r="A21" s="969" t="s">
        <v>4</v>
      </c>
    </row>
    <row r="22" spans="1:2" s="6" customFormat="1" ht="15" customHeight="1">
      <c r="A22" s="965" t="s">
        <v>421</v>
      </c>
    </row>
    <row r="23" spans="1:2" s="6" customFormat="1" ht="15" customHeight="1">
      <c r="A23" s="965" t="s">
        <v>422</v>
      </c>
    </row>
    <row r="24" spans="1:2" s="6" customFormat="1" ht="15" customHeight="1">
      <c r="A24" s="965" t="s">
        <v>423</v>
      </c>
    </row>
    <row r="25" spans="1:2" s="6" customFormat="1" ht="15" customHeight="1">
      <c r="A25" s="965" t="s">
        <v>424</v>
      </c>
    </row>
    <row r="26" spans="1:2" s="6" customFormat="1" ht="15" customHeight="1">
      <c r="A26" s="965" t="s">
        <v>425</v>
      </c>
    </row>
    <row r="27" spans="1:2" s="6" customFormat="1" ht="15" customHeight="1">
      <c r="A27" s="965" t="s">
        <v>426</v>
      </c>
    </row>
    <row r="28" spans="1:2" s="6" customFormat="1" ht="15" customHeight="1">
      <c r="A28" s="965" t="s">
        <v>427</v>
      </c>
    </row>
    <row r="29" spans="1:2" s="6" customFormat="1" ht="15" customHeight="1">
      <c r="A29" s="965" t="s">
        <v>428</v>
      </c>
    </row>
    <row r="30" spans="1:2" s="6" customFormat="1" ht="15" customHeight="1">
      <c r="A30" s="965" t="s">
        <v>429</v>
      </c>
    </row>
    <row r="31" spans="1:2" s="6" customFormat="1" ht="15" customHeight="1">
      <c r="A31" s="965" t="s">
        <v>430</v>
      </c>
    </row>
    <row r="32" spans="1:2" s="6" customFormat="1" ht="15" customHeight="1">
      <c r="A32" s="965" t="s">
        <v>431</v>
      </c>
    </row>
    <row r="33" spans="1:1" s="13" customFormat="1" ht="20.100000000000001" customHeight="1">
      <c r="A33" s="969" t="s">
        <v>41</v>
      </c>
    </row>
    <row r="34" spans="1:1" s="6" customFormat="1" ht="15" customHeight="1">
      <c r="A34" s="965" t="s">
        <v>432</v>
      </c>
    </row>
    <row r="35" spans="1:1" s="6" customFormat="1" ht="15" customHeight="1">
      <c r="A35" s="965" t="s">
        <v>433</v>
      </c>
    </row>
    <row r="36" spans="1:1" s="6" customFormat="1" ht="15" customHeight="1">
      <c r="A36" s="965" t="s">
        <v>434</v>
      </c>
    </row>
    <row r="37" spans="1:1" s="6" customFormat="1" ht="15" customHeight="1">
      <c r="A37" s="965" t="s">
        <v>435</v>
      </c>
    </row>
    <row r="38" spans="1:1" s="6" customFormat="1" ht="15" customHeight="1">
      <c r="A38" s="965" t="s">
        <v>436</v>
      </c>
    </row>
    <row r="39" spans="1:1" s="6" customFormat="1" ht="15" customHeight="1">
      <c r="A39" s="965" t="s">
        <v>437</v>
      </c>
    </row>
    <row r="40" spans="1:1" s="13" customFormat="1" ht="20.100000000000001" customHeight="1">
      <c r="A40" s="969" t="s">
        <v>20</v>
      </c>
    </row>
    <row r="41" spans="1:1" s="6" customFormat="1" ht="15" customHeight="1">
      <c r="A41" s="976" t="s">
        <v>438</v>
      </c>
    </row>
    <row r="42" spans="1:1" s="6" customFormat="1" ht="15" customHeight="1">
      <c r="A42" s="976" t="s">
        <v>439</v>
      </c>
    </row>
    <row r="43" spans="1:1" s="6" customFormat="1" ht="15" customHeight="1">
      <c r="A43" s="970" t="s">
        <v>440</v>
      </c>
    </row>
    <row r="44" spans="1:1" s="6" customFormat="1" ht="15" customHeight="1">
      <c r="A44" s="970" t="s">
        <v>441</v>
      </c>
    </row>
    <row r="45" spans="1:1" s="6" customFormat="1" ht="15" customHeight="1">
      <c r="A45" s="970" t="s">
        <v>442</v>
      </c>
    </row>
    <row r="46" spans="1:1" s="6" customFormat="1" ht="15" customHeight="1">
      <c r="A46" s="970" t="s">
        <v>443</v>
      </c>
    </row>
    <row r="47" spans="1:1" s="6" customFormat="1" ht="15" customHeight="1">
      <c r="A47" s="970" t="s">
        <v>444</v>
      </c>
    </row>
    <row r="48" spans="1:1" s="6" customFormat="1" ht="15" customHeight="1">
      <c r="A48" s="970" t="s">
        <v>445</v>
      </c>
    </row>
    <row r="49" spans="1:1" s="13" customFormat="1" ht="20.100000000000001" customHeight="1">
      <c r="A49" s="969" t="s">
        <v>270</v>
      </c>
    </row>
    <row r="50" spans="1:1" s="6" customFormat="1" ht="15" customHeight="1">
      <c r="A50" s="970" t="s">
        <v>446</v>
      </c>
    </row>
    <row r="51" spans="1:1" s="6" customFormat="1" ht="15" customHeight="1">
      <c r="A51" s="971" t="s">
        <v>447</v>
      </c>
    </row>
    <row r="52" spans="1:1" s="6" customFormat="1" ht="15" customHeight="1">
      <c r="A52" s="970" t="s">
        <v>448</v>
      </c>
    </row>
    <row r="53" spans="1:1" s="6" customFormat="1" ht="15" customHeight="1">
      <c r="A53" s="970" t="s">
        <v>449</v>
      </c>
    </row>
    <row r="54" spans="1:1" s="6" customFormat="1" ht="15" customHeight="1">
      <c r="A54" s="970" t="s">
        <v>450</v>
      </c>
    </row>
    <row r="55" spans="1:1" s="6" customFormat="1" ht="15" customHeight="1">
      <c r="A55" s="970" t="s">
        <v>451</v>
      </c>
    </row>
    <row r="56" spans="1:1" ht="20.100000000000001" customHeight="1">
      <c r="A56" s="969" t="s">
        <v>271</v>
      </c>
    </row>
    <row r="57" spans="1:1" s="6" customFormat="1" ht="15" customHeight="1">
      <c r="A57" s="970" t="s">
        <v>452</v>
      </c>
    </row>
    <row r="58" spans="1:1" s="6" customFormat="1" ht="15" customHeight="1">
      <c r="A58" s="970" t="s">
        <v>453</v>
      </c>
    </row>
    <row r="59" spans="1:1" s="6" customFormat="1" ht="15" customHeight="1">
      <c r="A59" s="970" t="s">
        <v>454</v>
      </c>
    </row>
    <row r="60" spans="1:1" s="6" customFormat="1" ht="15" customHeight="1">
      <c r="A60" s="970" t="s">
        <v>455</v>
      </c>
    </row>
    <row r="61" spans="1:1" s="6" customFormat="1" ht="15" customHeight="1">
      <c r="A61" s="970" t="s">
        <v>456</v>
      </c>
    </row>
    <row r="62" spans="1:1" s="6" customFormat="1" ht="15" customHeight="1">
      <c r="A62" s="970" t="s">
        <v>457</v>
      </c>
    </row>
    <row r="63" spans="1:1" s="6" customFormat="1" ht="15" customHeight="1">
      <c r="A63" s="970" t="s">
        <v>458</v>
      </c>
    </row>
    <row r="64" spans="1:1" s="6" customFormat="1" ht="15" customHeight="1">
      <c r="A64" s="970" t="s">
        <v>459</v>
      </c>
    </row>
    <row r="65" spans="1:1" ht="20.100000000000001" customHeight="1">
      <c r="A65" s="969" t="s">
        <v>272</v>
      </c>
    </row>
    <row r="66" spans="1:1" s="6" customFormat="1" ht="15" customHeight="1">
      <c r="A66" s="970" t="s">
        <v>460</v>
      </c>
    </row>
    <row r="67" spans="1:1" s="6" customFormat="1" ht="15" customHeight="1">
      <c r="A67" s="971" t="s">
        <v>461</v>
      </c>
    </row>
    <row r="68" spans="1:1" ht="20.100000000000001" customHeight="1">
      <c r="A68" s="969" t="s">
        <v>264</v>
      </c>
    </row>
    <row r="69" spans="1:1" s="6" customFormat="1" ht="15" customHeight="1">
      <c r="A69" s="970" t="s">
        <v>462</v>
      </c>
    </row>
    <row r="70" spans="1:1" s="6" customFormat="1" ht="15" customHeight="1">
      <c r="A70" s="970" t="s">
        <v>463</v>
      </c>
    </row>
    <row r="71" spans="1:1" s="6" customFormat="1" ht="16.5" customHeight="1">
      <c r="A71" s="970" t="s">
        <v>464</v>
      </c>
    </row>
    <row r="72" spans="1:1" s="6" customFormat="1" ht="29.45" customHeight="1">
      <c r="A72" s="972" t="s">
        <v>465</v>
      </c>
    </row>
    <row r="73" spans="1:1" s="6" customFormat="1" ht="15" customHeight="1">
      <c r="A73" s="970" t="s">
        <v>466</v>
      </c>
    </row>
    <row r="74" spans="1:1" s="6" customFormat="1" ht="15" customHeight="1">
      <c r="A74" s="970" t="s">
        <v>467</v>
      </c>
    </row>
    <row r="75" spans="1:1" ht="9.9499999999999993" customHeight="1">
      <c r="A75" s="968"/>
    </row>
    <row r="76" spans="1:1" ht="15.75">
      <c r="A76" s="975" t="s">
        <v>5</v>
      </c>
    </row>
    <row r="77" spans="1:1" ht="9.9499999999999993" customHeight="1">
      <c r="A77" s="967" t="s">
        <v>0</v>
      </c>
    </row>
    <row r="78" spans="1:1" ht="20.100000000000001" customHeight="1">
      <c r="A78" s="969" t="s">
        <v>3</v>
      </c>
    </row>
    <row r="79" spans="1:1" s="6" customFormat="1" ht="15" customHeight="1">
      <c r="A79" s="965" t="s">
        <v>468</v>
      </c>
    </row>
    <row r="80" spans="1:1" s="6" customFormat="1" ht="15" customHeight="1">
      <c r="A80" s="965" t="s">
        <v>469</v>
      </c>
    </row>
    <row r="81" spans="1:1" ht="20.100000000000001" customHeight="1">
      <c r="A81" s="969" t="s">
        <v>313</v>
      </c>
    </row>
    <row r="82" spans="1:1" s="6" customFormat="1" ht="15" customHeight="1">
      <c r="A82" s="976" t="s">
        <v>470</v>
      </c>
    </row>
    <row r="83" spans="1:1" ht="20.100000000000001" customHeight="1">
      <c r="A83" s="969" t="s">
        <v>20</v>
      </c>
    </row>
    <row r="84" spans="1:1" s="6" customFormat="1" ht="15" customHeight="1">
      <c r="A84" s="976" t="s">
        <v>471</v>
      </c>
    </row>
    <row r="85" spans="1:1" s="6" customFormat="1" ht="15" customHeight="1">
      <c r="A85" s="976" t="s">
        <v>472</v>
      </c>
    </row>
    <row r="86" spans="1:1" s="6" customFormat="1" ht="15" customHeight="1">
      <c r="A86" s="970" t="s">
        <v>473</v>
      </c>
    </row>
    <row r="87" spans="1:1" s="6" customFormat="1" ht="15" customHeight="1">
      <c r="A87" s="970" t="s">
        <v>474</v>
      </c>
    </row>
    <row r="88" spans="1:1" s="6" customFormat="1" ht="15" customHeight="1">
      <c r="A88" s="970" t="s">
        <v>475</v>
      </c>
    </row>
    <row r="89" spans="1:1" s="6" customFormat="1" ht="15" customHeight="1">
      <c r="A89" s="970" t="s">
        <v>476</v>
      </c>
    </row>
    <row r="90" spans="1:1" s="6" customFormat="1" ht="15" customHeight="1">
      <c r="A90" s="970" t="s">
        <v>477</v>
      </c>
    </row>
    <row r="91" spans="1:1" s="6" customFormat="1" ht="15" customHeight="1">
      <c r="A91" s="970" t="s">
        <v>478</v>
      </c>
    </row>
    <row r="92" spans="1:1" s="6" customFormat="1" ht="15" customHeight="1">
      <c r="A92" s="970" t="s">
        <v>479</v>
      </c>
    </row>
    <row r="93" spans="1:1" s="6" customFormat="1" ht="15" customHeight="1">
      <c r="A93" s="970" t="s">
        <v>480</v>
      </c>
    </row>
    <row r="94" spans="1:1" ht="20.100000000000001" customHeight="1">
      <c r="A94" s="969" t="s">
        <v>273</v>
      </c>
    </row>
    <row r="95" spans="1:1" s="6" customFormat="1" ht="15" customHeight="1">
      <c r="A95" s="965" t="s">
        <v>481</v>
      </c>
    </row>
    <row r="96" spans="1:1" s="6" customFormat="1" ht="15" customHeight="1">
      <c r="A96" s="965" t="s">
        <v>482</v>
      </c>
    </row>
    <row r="97" spans="1:1" ht="20.100000000000001" customHeight="1">
      <c r="A97" s="969" t="s">
        <v>265</v>
      </c>
    </row>
    <row r="98" spans="1:1" s="6" customFormat="1" ht="15" customHeight="1">
      <c r="A98" s="970" t="s">
        <v>483</v>
      </c>
    </row>
    <row r="99" spans="1:1" s="6" customFormat="1" ht="15" customHeight="1">
      <c r="A99" s="970" t="s">
        <v>484</v>
      </c>
    </row>
    <row r="100" spans="1:1" s="6" customFormat="1" ht="15" customHeight="1">
      <c r="A100" s="970" t="s">
        <v>485</v>
      </c>
    </row>
    <row r="101" spans="1:1" s="6" customFormat="1" ht="15" customHeight="1">
      <c r="A101" s="970" t="s">
        <v>486</v>
      </c>
    </row>
    <row r="102" spans="1:1" s="6" customFormat="1" ht="15" customHeight="1">
      <c r="A102" s="965" t="s">
        <v>526</v>
      </c>
    </row>
    <row r="103" spans="1:1" s="6" customFormat="1" ht="15" customHeight="1">
      <c r="A103" s="965" t="s">
        <v>527</v>
      </c>
    </row>
  </sheetData>
  <conditionalFormatting sqref="B76:B78 B83 B94">
    <cfRule type="expression" dxfId="3" priority="5">
      <formula>AND(#REF!&lt;&gt;"",$B76="Y")</formula>
    </cfRule>
  </conditionalFormatting>
  <conditionalFormatting sqref="C76:C78 C83 C94">
    <cfRule type="expression" dxfId="2" priority="8">
      <formula>AND(#REF!&lt;&gt;"",$C76="Y")</formula>
    </cfRule>
  </conditionalFormatting>
  <conditionalFormatting sqref="D76:D78 D83 D94">
    <cfRule type="expression" dxfId="1" priority="11">
      <formula>AND(#REF!&lt;&gt;"",$D76="Y")</formula>
    </cfRule>
  </conditionalFormatting>
  <conditionalFormatting sqref="E76:E78 E83 E94">
    <cfRule type="expression" dxfId="0" priority="14">
      <formula>AND(#REF!&lt;&gt;"",$E76="Y")</formula>
    </cfRule>
  </conditionalFormatting>
  <hyperlinks>
    <hyperlink ref="A14" r:id="rId1" display="PBGC Single-Employer Guarantee Report" xr:uid="{0D5DC20E-520F-4A0A-AABF-F67CF4B52842}"/>
    <hyperlink ref="A11" r:id="rId2" xr:uid="{8412CE1F-DE0B-40DB-A7B3-971FEA2F9ED0}"/>
    <hyperlink ref="A10" r:id="rId3" xr:uid="{204B3944-E981-41A4-B179-7939B170EBA0}"/>
    <hyperlink ref="A13" r:id="rId4" display="Orphan and Inactive Participants in Multiemployer Plans" xr:uid="{7D966B6D-13F0-47A8-AAAB-1F3AD2D1E7DA}"/>
    <hyperlink ref="A12" r:id="rId5" display="Benefit Provisions in Multiemployer Defined Benefit Pension Plans" xr:uid="{2EDC43A2-ED38-4908-BF8D-042F79AADED3}"/>
    <hyperlink ref="A20" location="'S-2'!A1" display="S-2     PBGC Premium Revenue, Benefit Payments, and Expenses (1980-2021)" xr:uid="{148E26F7-A903-4088-A160-46205E1B0D71}"/>
    <hyperlink ref="A22" location="'S-3'!A1" display="S-3     PBGC Terminations and Claims (1975-2024)" xr:uid="{1820768C-5625-4E6D-B505-FC092AA13012}"/>
    <hyperlink ref="A23" location="'S-4'!A1" display="S-4     PBGC Claims (1975-2024)" xr:uid="{E989FF3C-2A12-414A-8526-F761AFC0A7BD}"/>
    <hyperlink ref="A79" location="'M-1'!A1" display="M-1    Net Financial Position (1980-2024)" xr:uid="{2A8B225B-CA2E-4686-B991-9792F9D599C1}"/>
    <hyperlink ref="A80" location="'M-2'!A1" display="M-2    PBGC Premium Revenue, Financial Assistance, and Expenses (1980-2024)" xr:uid="{A5C82F07-F524-40E6-8EC3-24C3840C4F61}"/>
    <hyperlink ref="A24" location="'S-5'!A1" display="S-5     Top 10 Firms Presenting Claims (1975-2024)" xr:uid="{C4E8295D-D10B-4767-970F-5219EC49248E}"/>
    <hyperlink ref="A25" location="'S-6'!A1" display="S-6     PBGC Trusteed Terminations and Claims by Fiscal Year and Claim Size (1975-2024)" xr:uid="{578E1F8B-342A-4F7D-B9D3-0ADDF1D2F9DB}"/>
    <hyperlink ref="A26" location="'S-7'!A1" display="S-7     PBGC Trusteed Plans and Claims by Fiscal Year and Funded Ratio (1975-2025)" xr:uid="{FD903815-54BA-4D8F-B0DB-65C0523EB80A}"/>
    <hyperlink ref="A27" location="'S-8'!A1" display="S-8     PBGC Trusteed Plans and Claims by Claim Size and Funded Ratio (1975-2024)" xr:uid="{1C612250-FBA2-45B0-9C8B-225A3E07EC60}"/>
    <hyperlink ref="A28" location="'S-9'!A1" display="S-9     Average Claim per Vested Participant by Plan Size (1975-2024)" xr:uid="{E72BCFCF-EDA9-4322-90C5-D6F3EECDC0E4}"/>
    <hyperlink ref="A29" location="'S-10'!A1" display="S-10   PBGC Trusteed Plans and Claims by Fiscal Year and Plan Size (1975-2024)" xr:uid="{6097CBDE-557C-43CB-859F-404CEA052FE7}"/>
    <hyperlink ref="A30" location="'S-11'!A1" display="S-11   PBGC Trusteed Plans and Claims by Claim Size and Plan Size (1975-2024)" xr:uid="{EA656410-CCEF-4DC1-A8D1-64F003C9952E}"/>
    <hyperlink ref="A31" location="'S-12'!A1" display="S-12   PBGC Trusteed Plans and Claims by Funded Ratio and Plan Size (1975-2025)" xr:uid="{4A6169D1-8A7C-4B79-A2F9-69CC82919884}"/>
    <hyperlink ref="A32" location="'S-13'!A1" display="S-13   PBGC Claims by Industry (1975-2024)" xr:uid="{AF3826C0-FB67-49C5-B3CC-6CD1617C77F6}"/>
    <hyperlink ref="A34" location="'S-14'!A1" display="S-14   PBGC Benefit Payments, Payees and Deferred Payees (1980-2024)" xr:uid="{136B3C8A-BFE6-4EFF-93C0-8422ECB09D43}"/>
    <hyperlink ref="A35" location="'S-15'!A1" display="S-15   PBGC Payees and Benefit Payments by Year of Plan Termination (Fiscal Year 2024)" xr:uid="{3A2E2273-AAB1-4FEF-AC87-0A94CCDDCBBC}"/>
    <hyperlink ref="A36" location="'S-16'!A1" display="S-16   PBGC Periodic Payees and Benefit Payments by Trusteed Plan Size (Fiscal Year 2024)" xr:uid="{7EA36E35-228E-46C7-9F2B-3FE60C44EFA1}"/>
    <hyperlink ref="A37" location="'S-17'!A1" display="S-17   PBGC Periodic Payees and Average Benefit Payments by Age, Status and Gender (Fiscal Year 2024)" xr:uid="{906B2C0A-AFDC-4AA9-8D29-943023FE4290}"/>
    <hyperlink ref="A38" location="'S-18'!A1" display="S-18   PBGC Periodic Payees and Benefit Payments by Monthly Payment Size and Status (Fiscal Year 2024)" xr:uid="{1E8AA1A8-85AC-41A8-8755-C5F3D6729013}"/>
    <hyperlink ref="A39" location="'S-19'!A1" display="S-19   PBGC Periodic Payees and Benefit Payments by Industry (Fiscal Year 2024)" xr:uid="{1FADD383-60E6-45E0-A15F-2F52B1EE19F6}"/>
    <hyperlink ref="A4" location="Overview!A1" display="Overview" xr:uid="{D9CC0716-E0B6-4632-AA2B-EC30DB02C8A1}"/>
    <hyperlink ref="A6" r:id="rId6" xr:uid="{E51DA518-FE94-4B67-86F4-EA477E5D13C8}"/>
    <hyperlink ref="A19" location="'S-1'!A1" display="S-1     Net Financial Position (1980-2021)" xr:uid="{872379DD-F276-47CB-9934-4EAC4E0BACBC}"/>
    <hyperlink ref="A102" location="'M-21'!A1" display="M-21  Special Financial Assistance Paid by Plan Size (Fiscal Year 2021)" xr:uid="{EF21C5B9-E794-48F5-9622-664C1C418781}"/>
    <hyperlink ref="A102" location="'M-20'!A1" display="M-20  Special Financial Assistance Paid by Plan Size (Fiscal Year 2025 and Fiscal Years 2022-2025)" xr:uid="{08B122C2-71F0-4573-AFBC-043F91BBE7B6}"/>
    <hyperlink ref="A103" location="'M-21'!A1" display="M-21  Special Financial Assistance Paid by Industry (Fiscal Year 2025 and Fiscal Years 2022-2025)" xr:uid="{AFBF6712-6D32-4BC7-B518-29FC60FF9948}"/>
    <hyperlink ref="A19" location="'S-1'!A1" display="S-1     Net Financial Position (1980-2024)" xr:uid="{EC810C30-7598-4E31-95FA-C9D98A54A211}"/>
    <hyperlink ref="A20" location="'S-2'!A1" display="S-2     PBGC Premium Revenue, Benefit Payments, and Expenses (1980-2024)" xr:uid="{85DDDA9D-9797-461B-BF91-51049C2A6CEE}"/>
    <hyperlink ref="A96" location="'M-15'!A1" display="M-15  PBGC Historical Premium Rates (1974-2025)" xr:uid="{7197C39B-399A-470F-A149-733DB6A5D280}"/>
    <hyperlink ref="A95" location="'M-14'!A1" display="M-14  PBGC Maximum Guaranteed Benefits (1980-2025)" xr:uid="{B30D45C7-7358-498A-A896-8C00199B111E}"/>
    <hyperlink ref="A51" location="'S-29'!A1" display="S-29   PBGC's Historical Premium Rates (1974-2026)" xr:uid="{1540C79B-8664-46FB-9068-352380427C6D}"/>
    <hyperlink ref="A67" location="'S-43'!A1" display="S-43   PBGC Maximum Guaranteed Benefits (1975-2026)" xr:uid="{6D43CACD-2947-4674-814E-2A45B36ED791}"/>
    <hyperlink ref="A84" location="'M-4'!A1" display="M-4    PBGC-Insured Plan Participants (1980-2025)" xr:uid="{48D6EE75-26D2-4B52-9095-ED70A5484646}"/>
    <hyperlink ref="A85" location="'M-5'!A1" display="M-5    PBGC-Insured Plans (1980-2025)" xr:uid="{F4FE54EC-1EA0-4636-9446-F081E80AA8CB}"/>
    <hyperlink ref="A82" location="'M-3'!A1" display="M-3    PBGC Financial Assistance Payments (Post-MPPAA Plans and Special Financial Assistance, 1981-2025)" xr:uid="{235AC7D9-CB95-47DC-8342-9D2789B05CF9}"/>
    <hyperlink ref="A5" location="GLANCE!A1" display="PBGC Pension Data at a Glance" xr:uid="{C1AE34B4-96B5-43BF-AE74-86C144B51072}"/>
    <hyperlink ref="A41" location="'S-20'!A1" display="S-20   PBGC-Insured Plan Participants (1980-2025)" xr:uid="{41B0CFBE-2C67-4ACF-BD96-5C4B9D68B042}"/>
    <hyperlink ref="A42" location="'S-21'!A1" display="S-21   PBGC-Insured Plans (1980-2025)" xr:uid="{72FB2065-EBC7-424A-A555-E8A8C738A17A}"/>
  </hyperlinks>
  <printOptions horizontalCentered="1"/>
  <pageMargins left="0.45" right="0.45" top="0.75" bottom="0.5" header="0.3" footer="0.3"/>
  <pageSetup scale="60" fitToHeight="2" orientation="portrait" r:id="rId7"/>
  <headerFooter>
    <oddFooter>&amp;R2024 Data Tables - 1st Installment</oddFooter>
  </headerFooter>
  <rowBreaks count="1" manualBreakCount="1">
    <brk id="7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E90A7-F58D-43C9-A320-0BCC1684DA1D}">
  <sheetPr>
    <tabColor theme="4" tint="-0.499984740745262"/>
    <pageSetUpPr fitToPage="1"/>
  </sheetPr>
  <dimension ref="A1:I19"/>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C2"/>
    </sheetView>
  </sheetViews>
  <sheetFormatPr defaultColWidth="8.85546875" defaultRowHeight="15"/>
  <cols>
    <col min="1" max="1" width="18.7109375" style="3" customWidth="1"/>
    <col min="2" max="5" width="14" style="3" customWidth="1"/>
    <col min="6" max="7" width="14.7109375" style="3" customWidth="1"/>
    <col min="8" max="8" width="5.28515625" style="3" customWidth="1"/>
    <col min="9" max="9" width="5.7109375" customWidth="1"/>
    <col min="10" max="16384" width="8.85546875" style="1"/>
  </cols>
  <sheetData>
    <row r="1" spans="1:8" s="21" customFormat="1" ht="84.75" customHeight="1" thickBot="1">
      <c r="A1" s="1212"/>
      <c r="B1" s="1351"/>
      <c r="C1" s="1351"/>
      <c r="D1" s="1351"/>
      <c r="E1" s="1351"/>
      <c r="F1" s="1351"/>
      <c r="G1" s="1352"/>
    </row>
    <row r="2" spans="1:8" s="22" customFormat="1" ht="54.95" customHeight="1" thickBot="1">
      <c r="A2" s="47" t="s">
        <v>298</v>
      </c>
      <c r="B2" s="1353" t="s">
        <v>187</v>
      </c>
      <c r="C2" s="1354"/>
      <c r="D2" s="1345" t="s">
        <v>186</v>
      </c>
      <c r="E2" s="1347"/>
      <c r="F2" s="48" t="s">
        <v>180</v>
      </c>
      <c r="G2" s="49" t="s">
        <v>179</v>
      </c>
    </row>
    <row r="3" spans="1:8" s="13" customFormat="1" ht="20.100000000000001" customHeight="1">
      <c r="A3" s="59" t="s">
        <v>126</v>
      </c>
      <c r="B3" s="257">
        <v>23567</v>
      </c>
      <c r="C3" s="256">
        <v>2.5899999999999999E-2</v>
      </c>
      <c r="D3" s="189">
        <v>123.42</v>
      </c>
      <c r="E3" s="256">
        <v>1.9699999999999999E-2</v>
      </c>
      <c r="F3" s="255">
        <v>422.78400489074698</v>
      </c>
      <c r="G3" s="254">
        <v>216.17500000000001</v>
      </c>
      <c r="H3" s="575"/>
    </row>
    <row r="4" spans="1:8" s="13" customFormat="1" ht="20.100000000000001" customHeight="1">
      <c r="A4" s="34" t="s">
        <v>185</v>
      </c>
      <c r="B4" s="186">
        <v>87755</v>
      </c>
      <c r="C4" s="151">
        <v>9.6600000000000005E-2</v>
      </c>
      <c r="D4" s="214">
        <v>387.17</v>
      </c>
      <c r="E4" s="151">
        <v>6.1899999999999997E-2</v>
      </c>
      <c r="F4" s="253">
        <v>356.88410670592702</v>
      </c>
      <c r="G4" s="252">
        <v>212.13</v>
      </c>
      <c r="H4" s="575"/>
    </row>
    <row r="5" spans="1:8" s="13" customFormat="1" ht="20.100000000000001" customHeight="1">
      <c r="A5" s="14" t="s">
        <v>184</v>
      </c>
      <c r="B5" s="188">
        <v>63164</v>
      </c>
      <c r="C5" s="153">
        <v>6.9500000000000006E-2</v>
      </c>
      <c r="D5" s="240">
        <v>312.69</v>
      </c>
      <c r="E5" s="153">
        <v>0.05</v>
      </c>
      <c r="F5" s="250">
        <v>400.66750548173599</v>
      </c>
      <c r="G5" s="249">
        <v>237.6</v>
      </c>
      <c r="H5" s="575"/>
    </row>
    <row r="6" spans="1:8" s="13" customFormat="1" ht="20.100000000000001" customHeight="1">
      <c r="A6" s="34" t="s">
        <v>130</v>
      </c>
      <c r="B6" s="186">
        <v>200496</v>
      </c>
      <c r="C6" s="151">
        <v>0.2208</v>
      </c>
      <c r="D6" s="214">
        <v>1075.95</v>
      </c>
      <c r="E6" s="151">
        <v>0.1719</v>
      </c>
      <c r="F6" s="253">
        <v>437.96240600284199</v>
      </c>
      <c r="G6" s="252">
        <v>249.53</v>
      </c>
      <c r="H6" s="575"/>
    </row>
    <row r="7" spans="1:8" s="13" customFormat="1" ht="20.100000000000001" customHeight="1">
      <c r="A7" s="14" t="s">
        <v>129</v>
      </c>
      <c r="B7" s="188">
        <v>122957</v>
      </c>
      <c r="C7" s="153">
        <v>0.13539999999999999</v>
      </c>
      <c r="D7" s="240">
        <v>944.56</v>
      </c>
      <c r="E7" s="153">
        <v>0.15090000000000001</v>
      </c>
      <c r="F7" s="250">
        <v>609.88960175385603</v>
      </c>
      <c r="G7" s="249">
        <v>305.77999999999997</v>
      </c>
      <c r="H7" s="575"/>
    </row>
    <row r="8" spans="1:8" s="13" customFormat="1" ht="20.100000000000001" customHeight="1">
      <c r="A8" s="34" t="s">
        <v>183</v>
      </c>
      <c r="B8" s="186">
        <v>181585</v>
      </c>
      <c r="C8" s="151">
        <v>0.19989999999999999</v>
      </c>
      <c r="D8" s="214">
        <v>1599.69</v>
      </c>
      <c r="E8" s="151">
        <v>0.25559999999999999</v>
      </c>
      <c r="F8" s="253">
        <v>701.85884593529204</v>
      </c>
      <c r="G8" s="252">
        <v>333.04</v>
      </c>
      <c r="H8" s="575"/>
    </row>
    <row r="9" spans="1:8" s="13" customFormat="1" ht="20.100000000000001" customHeight="1" thickBot="1">
      <c r="A9" s="251" t="s">
        <v>263</v>
      </c>
      <c r="B9" s="240">
        <v>228697</v>
      </c>
      <c r="C9" s="153">
        <v>0.25180000000000002</v>
      </c>
      <c r="D9" s="240">
        <v>1815.08</v>
      </c>
      <c r="E9" s="153">
        <v>0.28999999999999998</v>
      </c>
      <c r="F9" s="250">
        <v>628.19025947317903</v>
      </c>
      <c r="G9" s="249">
        <v>407.18</v>
      </c>
      <c r="H9" s="575"/>
    </row>
    <row r="10" spans="1:8" s="20" customFormat="1" ht="20.100000000000001" customHeight="1" thickBot="1">
      <c r="A10" s="47" t="s">
        <v>13</v>
      </c>
      <c r="B10" s="371">
        <v>908221</v>
      </c>
      <c r="C10" s="372">
        <v>1</v>
      </c>
      <c r="D10" s="373">
        <v>6258.5599999999995</v>
      </c>
      <c r="E10" s="372">
        <v>1</v>
      </c>
      <c r="F10" s="374">
        <v>551.05999999999995</v>
      </c>
      <c r="G10" s="375">
        <v>295.87</v>
      </c>
    </row>
    <row r="11" spans="1:8" ht="8.1" customHeight="1">
      <c r="A11" s="330"/>
      <c r="B11" s="330"/>
      <c r="C11" s="330"/>
      <c r="D11" s="330"/>
      <c r="E11" s="330"/>
      <c r="F11" s="330"/>
      <c r="G11" s="330"/>
    </row>
    <row r="12" spans="1:8" ht="23.25" customHeight="1">
      <c r="A12" s="1348" t="s">
        <v>390</v>
      </c>
      <c r="B12" s="1348"/>
      <c r="C12" s="1348"/>
      <c r="D12" s="1348"/>
      <c r="E12" s="1348"/>
      <c r="F12" s="1348"/>
      <c r="G12" s="1348"/>
    </row>
    <row r="13" spans="1:8" ht="8.1" customHeight="1">
      <c r="A13" s="43"/>
      <c r="B13" s="43"/>
      <c r="C13" s="43"/>
      <c r="D13" s="43"/>
      <c r="E13" s="43"/>
      <c r="F13" s="43"/>
      <c r="G13" s="43"/>
    </row>
    <row r="14" spans="1:8" ht="15" customHeight="1">
      <c r="A14" s="17" t="s">
        <v>389</v>
      </c>
      <c r="B14" s="42"/>
      <c r="C14" s="42"/>
      <c r="D14" s="42"/>
      <c r="E14" s="42"/>
      <c r="F14" s="42"/>
      <c r="G14" s="42"/>
    </row>
    <row r="15" spans="1:8" ht="8.1" customHeight="1">
      <c r="A15" s="43"/>
      <c r="B15" s="43"/>
      <c r="C15" s="43"/>
      <c r="D15" s="43"/>
      <c r="E15" s="43"/>
      <c r="F15" s="43"/>
      <c r="G15" s="43"/>
    </row>
    <row r="16" spans="1:8" ht="15" customHeight="1">
      <c r="A16" s="11" t="s">
        <v>21</v>
      </c>
      <c r="B16" s="42"/>
      <c r="C16" s="42"/>
      <c r="D16" s="42"/>
      <c r="E16" s="42"/>
      <c r="F16" s="42"/>
      <c r="G16" s="42"/>
    </row>
    <row r="17" spans="1:7" ht="15" customHeight="1">
      <c r="A17" s="1273" t="s">
        <v>283</v>
      </c>
      <c r="B17" s="1273"/>
      <c r="C17" s="1273"/>
      <c r="D17" s="1273"/>
      <c r="E17" s="1273"/>
      <c r="F17" s="1273"/>
      <c r="G17" s="1273"/>
    </row>
    <row r="18" spans="1:7" ht="25.5" customHeight="1">
      <c r="A18" s="1236" t="s">
        <v>182</v>
      </c>
      <c r="B18" s="1236"/>
      <c r="C18" s="1236"/>
      <c r="D18" s="1236"/>
      <c r="E18" s="1236"/>
      <c r="F18" s="1236"/>
      <c r="G18" s="1236"/>
    </row>
    <row r="19" spans="1:7">
      <c r="A19" s="1273" t="s">
        <v>380</v>
      </c>
      <c r="B19" s="1273"/>
      <c r="C19" s="1273"/>
      <c r="D19" s="1273"/>
      <c r="E19" s="1273"/>
      <c r="F19" s="1273"/>
      <c r="G19" s="1273"/>
    </row>
  </sheetData>
  <mergeCells count="7">
    <mergeCell ref="A19:G19"/>
    <mergeCell ref="A18:G18"/>
    <mergeCell ref="A1:G1"/>
    <mergeCell ref="B2:C2"/>
    <mergeCell ref="D2:E2"/>
    <mergeCell ref="A12:G12"/>
    <mergeCell ref="A17:G17"/>
  </mergeCells>
  <printOptions horizontalCentered="1"/>
  <pageMargins left="0.45" right="0.45" top="0.75" bottom="0.5" header="0.3" footer="0.3"/>
  <pageSetup orientation="landscape" r:id="rId1"/>
  <headerFooter>
    <oddFooter>&amp;R2024 Data Tables - 1st Installment</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0763-9F95-455D-9BDC-FC88A0C5429F}">
  <sheetPr>
    <tabColor theme="4" tint="-0.499984740745262"/>
    <pageSetUpPr fitToPage="1"/>
  </sheetPr>
  <dimension ref="A1:K43"/>
  <sheetViews>
    <sheetView showGridLines="0" zoomScaleNormal="100" zoomScaleSheetLayoutView="100" workbookViewId="0">
      <pane xSplit="1" ySplit="3" topLeftCell="B16" activePane="bottomRight" state="frozen"/>
      <selection sqref="A1:J1"/>
      <selection pane="topRight" sqref="A1:J1"/>
      <selection pane="bottomLeft" sqref="A1:J1"/>
      <selection pane="bottomRight" activeCell="B3" sqref="B3:C3"/>
    </sheetView>
  </sheetViews>
  <sheetFormatPr defaultColWidth="8.85546875" defaultRowHeight="12.75"/>
  <cols>
    <col min="1" max="1" width="17.7109375" style="3" customWidth="1"/>
    <col min="2" max="2" width="10.7109375" style="3" customWidth="1"/>
    <col min="3" max="3" width="9.7109375" style="3" customWidth="1"/>
    <col min="4" max="4" width="10.140625" style="3" customWidth="1"/>
    <col min="5" max="5" width="10.7109375" style="3" customWidth="1"/>
    <col min="6" max="6" width="9.7109375" style="3" customWidth="1"/>
    <col min="7" max="7" width="10.140625" style="3" customWidth="1"/>
    <col min="8" max="8" width="10.7109375" style="3" customWidth="1"/>
    <col min="9" max="9" width="9.7109375" style="3" customWidth="1"/>
    <col min="10" max="10" width="10.140625" style="3" customWidth="1"/>
    <col min="11" max="11" width="8.85546875" style="3"/>
    <col min="12" max="16384" width="8.85546875" style="1"/>
  </cols>
  <sheetData>
    <row r="1" spans="1:11" ht="84.95" customHeight="1" thickBot="1">
      <c r="A1" s="1215"/>
      <c r="B1" s="1282"/>
      <c r="C1" s="1282"/>
      <c r="D1" s="1282"/>
      <c r="E1" s="1282"/>
      <c r="F1" s="1282"/>
      <c r="G1" s="1282"/>
      <c r="H1" s="1282"/>
      <c r="I1" s="1282"/>
      <c r="J1" s="1283"/>
    </row>
    <row r="2" spans="1:11" ht="24" customHeight="1">
      <c r="A2" s="1355" t="s">
        <v>193</v>
      </c>
      <c r="B2" s="1357" t="s">
        <v>25</v>
      </c>
      <c r="C2" s="1358"/>
      <c r="D2" s="1358"/>
      <c r="E2" s="1357" t="s">
        <v>192</v>
      </c>
      <c r="F2" s="1358"/>
      <c r="G2" s="1358"/>
      <c r="H2" s="1286" t="s">
        <v>191</v>
      </c>
      <c r="I2" s="1341"/>
      <c r="J2" s="1359"/>
    </row>
    <row r="3" spans="1:11" ht="44.1" customHeight="1">
      <c r="A3" s="1356"/>
      <c r="B3" s="1360" t="s">
        <v>190</v>
      </c>
      <c r="C3" s="1361"/>
      <c r="D3" s="740" t="s">
        <v>189</v>
      </c>
      <c r="E3" s="1360" t="s">
        <v>190</v>
      </c>
      <c r="F3" s="1361"/>
      <c r="G3" s="740" t="s">
        <v>189</v>
      </c>
      <c r="H3" s="1362" t="s">
        <v>190</v>
      </c>
      <c r="I3" s="1361"/>
      <c r="J3" s="741" t="s">
        <v>189</v>
      </c>
    </row>
    <row r="4" spans="1:11" s="258" customFormat="1" ht="18" customHeight="1">
      <c r="A4" s="738" t="s">
        <v>382</v>
      </c>
      <c r="B4" s="262"/>
      <c r="C4" s="263"/>
      <c r="D4" s="261"/>
      <c r="E4" s="262"/>
      <c r="F4" s="739"/>
      <c r="G4" s="261"/>
      <c r="H4" s="262"/>
      <c r="I4" s="739"/>
      <c r="J4" s="260"/>
    </row>
    <row r="5" spans="1:11" s="258" customFormat="1" ht="18" customHeight="1">
      <c r="A5" s="539" t="s">
        <v>300</v>
      </c>
      <c r="B5" s="198">
        <v>9508</v>
      </c>
      <c r="C5" s="263">
        <v>1.2699999999999999E-2</v>
      </c>
      <c r="D5" s="616">
        <v>362.76</v>
      </c>
      <c r="E5" s="198">
        <v>6086</v>
      </c>
      <c r="F5" s="263">
        <v>1.2999999999999999E-2</v>
      </c>
      <c r="G5" s="616">
        <v>394.74</v>
      </c>
      <c r="H5" s="198">
        <v>3422</v>
      </c>
      <c r="I5" s="263">
        <v>1.2200000000000001E-2</v>
      </c>
      <c r="J5" s="260">
        <v>305.88</v>
      </c>
      <c r="K5" s="583"/>
    </row>
    <row r="6" spans="1:11" s="258" customFormat="1" ht="18" customHeight="1">
      <c r="A6" s="539" t="s">
        <v>301</v>
      </c>
      <c r="B6" s="198">
        <v>5679</v>
      </c>
      <c r="C6" s="263">
        <v>3.5499999999999997E-2</v>
      </c>
      <c r="D6" s="616">
        <v>276.69</v>
      </c>
      <c r="E6" s="198">
        <v>1561</v>
      </c>
      <c r="F6" s="263">
        <v>0.11559999999999999</v>
      </c>
      <c r="G6" s="616">
        <v>273.44</v>
      </c>
      <c r="H6" s="198">
        <v>4118</v>
      </c>
      <c r="I6" s="263">
        <v>2.81E-2</v>
      </c>
      <c r="J6" s="260">
        <v>277.92</v>
      </c>
      <c r="K6" s="583"/>
    </row>
    <row r="7" spans="1:11" s="258" customFormat="1" ht="18" customHeight="1">
      <c r="A7" s="539" t="s">
        <v>318</v>
      </c>
      <c r="B7" s="198">
        <v>15187</v>
      </c>
      <c r="C7" s="263">
        <v>1.67E-2</v>
      </c>
      <c r="D7" s="616">
        <v>330.58</v>
      </c>
      <c r="E7" s="198">
        <v>7647</v>
      </c>
      <c r="F7" s="263">
        <v>1.5900000000000001E-2</v>
      </c>
      <c r="G7" s="616">
        <v>369.98</v>
      </c>
      <c r="H7" s="198">
        <v>7540</v>
      </c>
      <c r="I7" s="263">
        <v>1.7600000000000001E-2</v>
      </c>
      <c r="J7" s="260">
        <v>290.61</v>
      </c>
      <c r="K7" s="583"/>
    </row>
    <row r="8" spans="1:11" s="18" customFormat="1" ht="18" customHeight="1">
      <c r="A8" s="447" t="s">
        <v>383</v>
      </c>
      <c r="B8" s="215"/>
      <c r="C8" s="266"/>
      <c r="D8" s="265"/>
      <c r="E8" s="215"/>
      <c r="F8" s="266"/>
      <c r="G8" s="265"/>
      <c r="H8" s="197"/>
      <c r="I8" s="266"/>
      <c r="J8" s="264"/>
      <c r="K8" s="583"/>
    </row>
    <row r="9" spans="1:11" s="18" customFormat="1" ht="18" customHeight="1">
      <c r="A9" s="446" t="s">
        <v>300</v>
      </c>
      <c r="B9" s="215">
        <v>39972</v>
      </c>
      <c r="C9" s="266">
        <v>5.3400000000000003E-2</v>
      </c>
      <c r="D9" s="265">
        <v>436.69</v>
      </c>
      <c r="E9" s="215">
        <v>24876</v>
      </c>
      <c r="F9" s="266">
        <v>5.3199999999999997E-2</v>
      </c>
      <c r="G9" s="265">
        <v>477.92</v>
      </c>
      <c r="H9" s="197">
        <v>15096</v>
      </c>
      <c r="I9" s="266">
        <v>5.3699999999999998E-2</v>
      </c>
      <c r="J9" s="264">
        <v>368.75</v>
      </c>
      <c r="K9" s="583"/>
    </row>
    <row r="10" spans="1:11" s="18" customFormat="1" ht="18" customHeight="1">
      <c r="A10" s="446" t="s">
        <v>301</v>
      </c>
      <c r="B10" s="215">
        <v>6714</v>
      </c>
      <c r="C10" s="266">
        <v>4.2000000000000003E-2</v>
      </c>
      <c r="D10" s="265">
        <v>330.42</v>
      </c>
      <c r="E10" s="215">
        <v>666</v>
      </c>
      <c r="F10" s="266">
        <v>4.9299999999999997E-2</v>
      </c>
      <c r="G10" s="265">
        <v>241.39</v>
      </c>
      <c r="H10" s="197">
        <v>6048</v>
      </c>
      <c r="I10" s="266">
        <v>4.1300000000000003E-2</v>
      </c>
      <c r="J10" s="264">
        <v>340.21</v>
      </c>
      <c r="K10" s="583"/>
    </row>
    <row r="11" spans="1:11" s="18" customFormat="1" ht="18" customHeight="1">
      <c r="A11" s="446" t="s">
        <v>318</v>
      </c>
      <c r="B11" s="215">
        <v>46686</v>
      </c>
      <c r="C11" s="266">
        <v>5.1400000000000001E-2</v>
      </c>
      <c r="D11" s="265">
        <v>421.41</v>
      </c>
      <c r="E11" s="215">
        <v>25542</v>
      </c>
      <c r="F11" s="266">
        <v>5.3100000000000001E-2</v>
      </c>
      <c r="G11" s="265">
        <v>471.76</v>
      </c>
      <c r="H11" s="215">
        <v>21144</v>
      </c>
      <c r="I11" s="266">
        <v>4.9500000000000002E-2</v>
      </c>
      <c r="J11" s="264">
        <v>360.58</v>
      </c>
      <c r="K11" s="583"/>
    </row>
    <row r="12" spans="1:11" s="18" customFormat="1" ht="18" customHeight="1">
      <c r="A12" s="448" t="s">
        <v>384</v>
      </c>
      <c r="B12" s="262"/>
      <c r="C12" s="263"/>
      <c r="D12" s="261"/>
      <c r="E12" s="262"/>
      <c r="F12" s="263"/>
      <c r="G12" s="261"/>
      <c r="H12" s="198"/>
      <c r="I12" s="263"/>
      <c r="J12" s="260"/>
      <c r="K12" s="583"/>
    </row>
    <row r="13" spans="1:11" s="18" customFormat="1" ht="18" customHeight="1">
      <c r="A13" s="539" t="s">
        <v>300</v>
      </c>
      <c r="B13" s="262">
        <v>127498</v>
      </c>
      <c r="C13" s="263">
        <v>0.1704</v>
      </c>
      <c r="D13" s="261">
        <v>562.12</v>
      </c>
      <c r="E13" s="262">
        <v>77600</v>
      </c>
      <c r="F13" s="263">
        <v>0.1661</v>
      </c>
      <c r="G13" s="261">
        <v>651.67999999999995</v>
      </c>
      <c r="H13" s="198">
        <v>49898</v>
      </c>
      <c r="I13" s="263">
        <v>0.17749999999999999</v>
      </c>
      <c r="J13" s="260">
        <v>422.83</v>
      </c>
      <c r="K13" s="583"/>
    </row>
    <row r="14" spans="1:11" s="18" customFormat="1" ht="18" customHeight="1">
      <c r="A14" s="539" t="s">
        <v>301</v>
      </c>
      <c r="B14" s="262">
        <v>15600</v>
      </c>
      <c r="C14" s="263">
        <v>9.7600000000000006E-2</v>
      </c>
      <c r="D14" s="261">
        <v>362.96</v>
      </c>
      <c r="E14" s="262">
        <v>1516</v>
      </c>
      <c r="F14" s="263">
        <v>0.11219999999999999</v>
      </c>
      <c r="G14" s="261">
        <v>261.3</v>
      </c>
      <c r="H14" s="198">
        <v>14084</v>
      </c>
      <c r="I14" s="263">
        <v>9.6199999999999994E-2</v>
      </c>
      <c r="J14" s="260">
        <v>373.91</v>
      </c>
      <c r="K14" s="583"/>
    </row>
    <row r="15" spans="1:11" s="18" customFormat="1" ht="18" customHeight="1">
      <c r="A15" s="539" t="s">
        <v>318</v>
      </c>
      <c r="B15" s="262">
        <v>143098</v>
      </c>
      <c r="C15" s="263">
        <v>0.15759999999999999</v>
      </c>
      <c r="D15" s="261">
        <v>540.41</v>
      </c>
      <c r="E15" s="262">
        <v>79116</v>
      </c>
      <c r="F15" s="263">
        <v>0.1646</v>
      </c>
      <c r="G15" s="261">
        <v>644.20000000000005</v>
      </c>
      <c r="H15" s="262">
        <v>63982</v>
      </c>
      <c r="I15" s="263">
        <v>0.1497</v>
      </c>
      <c r="J15" s="260">
        <v>412.06</v>
      </c>
      <c r="K15" s="583"/>
    </row>
    <row r="16" spans="1:11" s="18" customFormat="1" ht="18" customHeight="1">
      <c r="A16" s="447" t="s">
        <v>385</v>
      </c>
      <c r="B16" s="215"/>
      <c r="C16" s="266"/>
      <c r="D16" s="265"/>
      <c r="E16" s="215"/>
      <c r="F16" s="266"/>
      <c r="G16" s="265"/>
      <c r="H16" s="197"/>
      <c r="I16" s="266"/>
      <c r="J16" s="264"/>
      <c r="K16" s="583"/>
    </row>
    <row r="17" spans="1:11" s="18" customFormat="1" ht="18" customHeight="1">
      <c r="A17" s="446" t="s">
        <v>300</v>
      </c>
      <c r="B17" s="215">
        <v>176412</v>
      </c>
      <c r="C17" s="266">
        <v>0.23569999999999999</v>
      </c>
      <c r="D17" s="265">
        <v>597.4</v>
      </c>
      <c r="E17" s="215">
        <v>109875</v>
      </c>
      <c r="F17" s="266">
        <v>0.2351</v>
      </c>
      <c r="G17" s="265">
        <v>672.89</v>
      </c>
      <c r="H17" s="197">
        <v>66537</v>
      </c>
      <c r="I17" s="266">
        <v>0.23669999999999999</v>
      </c>
      <c r="J17" s="264">
        <v>472.76</v>
      </c>
      <c r="K17" s="583"/>
    </row>
    <row r="18" spans="1:11" s="18" customFormat="1" ht="18" customHeight="1">
      <c r="A18" s="446" t="s">
        <v>301</v>
      </c>
      <c r="B18" s="215">
        <v>25047</v>
      </c>
      <c r="C18" s="266">
        <v>0.15670000000000001</v>
      </c>
      <c r="D18" s="265">
        <v>382.3</v>
      </c>
      <c r="E18" s="215">
        <v>2231</v>
      </c>
      <c r="F18" s="266">
        <v>0.16520000000000001</v>
      </c>
      <c r="G18" s="265">
        <v>271.60000000000002</v>
      </c>
      <c r="H18" s="197">
        <v>22816</v>
      </c>
      <c r="I18" s="266">
        <v>0.15590000000000001</v>
      </c>
      <c r="J18" s="264">
        <v>393.12</v>
      </c>
      <c r="K18" s="583"/>
    </row>
    <row r="19" spans="1:11" s="18" customFormat="1" ht="18" customHeight="1">
      <c r="A19" s="446" t="s">
        <v>318</v>
      </c>
      <c r="B19" s="215">
        <v>201459</v>
      </c>
      <c r="C19" s="266">
        <v>0.2218</v>
      </c>
      <c r="D19" s="265">
        <v>570.66</v>
      </c>
      <c r="E19" s="215">
        <v>112106</v>
      </c>
      <c r="F19" s="266">
        <v>0.23319999999999999</v>
      </c>
      <c r="G19" s="265">
        <v>664.9</v>
      </c>
      <c r="H19" s="215">
        <v>89353</v>
      </c>
      <c r="I19" s="266">
        <v>0.20899999999999999</v>
      </c>
      <c r="J19" s="264">
        <v>452.42</v>
      </c>
      <c r="K19" s="583"/>
    </row>
    <row r="20" spans="1:11" s="18" customFormat="1" ht="18" customHeight="1">
      <c r="A20" s="448" t="s">
        <v>386</v>
      </c>
      <c r="B20" s="262"/>
      <c r="C20" s="263"/>
      <c r="D20" s="261"/>
      <c r="E20" s="262"/>
      <c r="F20" s="263"/>
      <c r="G20" s="261"/>
      <c r="H20" s="198"/>
      <c r="I20" s="263"/>
      <c r="J20" s="260"/>
      <c r="K20" s="583"/>
    </row>
    <row r="21" spans="1:11" s="18" customFormat="1" ht="18" customHeight="1">
      <c r="A21" s="539" t="s">
        <v>300</v>
      </c>
      <c r="B21" s="262">
        <v>174537</v>
      </c>
      <c r="C21" s="263">
        <v>0.23319999999999999</v>
      </c>
      <c r="D21" s="261">
        <v>611.55999999999995</v>
      </c>
      <c r="E21" s="262">
        <v>108941</v>
      </c>
      <c r="F21" s="263">
        <v>0.23319999999999999</v>
      </c>
      <c r="G21" s="261">
        <v>692.24</v>
      </c>
      <c r="H21" s="198">
        <v>65596</v>
      </c>
      <c r="I21" s="263">
        <v>0.23330000000000001</v>
      </c>
      <c r="J21" s="260">
        <v>477.57</v>
      </c>
      <c r="K21" s="583"/>
    </row>
    <row r="22" spans="1:11" s="18" customFormat="1" ht="18" customHeight="1">
      <c r="A22" s="539" t="s">
        <v>301</v>
      </c>
      <c r="B22" s="262">
        <v>32608</v>
      </c>
      <c r="C22" s="263">
        <v>0.20399999999999999</v>
      </c>
      <c r="D22" s="261">
        <v>393.65</v>
      </c>
      <c r="E22" s="262">
        <v>2815</v>
      </c>
      <c r="F22" s="263">
        <v>0.2084</v>
      </c>
      <c r="G22" s="261">
        <v>300.68</v>
      </c>
      <c r="H22" s="198">
        <v>29793</v>
      </c>
      <c r="I22" s="263">
        <v>0.2036</v>
      </c>
      <c r="J22" s="260">
        <v>402.43</v>
      </c>
      <c r="K22" s="583"/>
    </row>
    <row r="23" spans="1:11" s="18" customFormat="1" ht="18" customHeight="1">
      <c r="A23" s="539" t="s">
        <v>318</v>
      </c>
      <c r="B23" s="262">
        <v>207145</v>
      </c>
      <c r="C23" s="263">
        <v>0.2281</v>
      </c>
      <c r="D23" s="261">
        <v>577.26</v>
      </c>
      <c r="E23" s="262">
        <v>111756</v>
      </c>
      <c r="F23" s="263">
        <v>0.23250000000000001</v>
      </c>
      <c r="G23" s="261">
        <v>682.37</v>
      </c>
      <c r="H23" s="262">
        <v>95389</v>
      </c>
      <c r="I23" s="263">
        <v>0.22320000000000001</v>
      </c>
      <c r="J23" s="260">
        <v>454.1</v>
      </c>
      <c r="K23" s="583"/>
    </row>
    <row r="24" spans="1:11" s="18" customFormat="1" ht="18" customHeight="1">
      <c r="A24" s="447" t="s">
        <v>387</v>
      </c>
      <c r="B24" s="215"/>
      <c r="C24" s="266"/>
      <c r="D24" s="265"/>
      <c r="E24" s="215"/>
      <c r="F24" s="266"/>
      <c r="G24" s="265"/>
      <c r="H24" s="197"/>
      <c r="I24" s="266"/>
      <c r="J24" s="264"/>
      <c r="K24" s="583"/>
    </row>
    <row r="25" spans="1:11" s="18" customFormat="1" ht="18" customHeight="1">
      <c r="A25" s="446" t="s">
        <v>300</v>
      </c>
      <c r="B25" s="215">
        <v>118915</v>
      </c>
      <c r="C25" s="266">
        <v>0.15890000000000001</v>
      </c>
      <c r="D25" s="265">
        <v>629.82000000000005</v>
      </c>
      <c r="E25" s="215">
        <v>76953</v>
      </c>
      <c r="F25" s="266">
        <v>0.16470000000000001</v>
      </c>
      <c r="G25" s="265">
        <v>734.8</v>
      </c>
      <c r="H25" s="197">
        <v>41962</v>
      </c>
      <c r="I25" s="266">
        <v>0.14929999999999999</v>
      </c>
      <c r="J25" s="264">
        <v>437.28</v>
      </c>
      <c r="K25" s="583"/>
    </row>
    <row r="26" spans="1:11" s="18" customFormat="1" ht="18" customHeight="1">
      <c r="A26" s="446" t="s">
        <v>301</v>
      </c>
      <c r="B26" s="215">
        <v>30920</v>
      </c>
      <c r="C26" s="266">
        <v>0.19339999999999999</v>
      </c>
      <c r="D26" s="265">
        <v>379.26</v>
      </c>
      <c r="E26" s="215">
        <v>2369</v>
      </c>
      <c r="F26" s="266">
        <v>0.1754</v>
      </c>
      <c r="G26" s="265">
        <v>275.95</v>
      </c>
      <c r="H26" s="197">
        <v>28551</v>
      </c>
      <c r="I26" s="266">
        <v>0.1951</v>
      </c>
      <c r="J26" s="264">
        <v>387.84</v>
      </c>
      <c r="K26" s="583"/>
    </row>
    <row r="27" spans="1:11" s="18" customFormat="1" ht="18" customHeight="1">
      <c r="A27" s="446" t="s">
        <v>318</v>
      </c>
      <c r="B27" s="215">
        <v>149835</v>
      </c>
      <c r="C27" s="266">
        <v>0.16500000000000001</v>
      </c>
      <c r="D27" s="265">
        <v>578.11</v>
      </c>
      <c r="E27" s="215">
        <v>79322</v>
      </c>
      <c r="F27" s="266">
        <v>0.16500000000000001</v>
      </c>
      <c r="G27" s="265">
        <v>721.1</v>
      </c>
      <c r="H27" s="215">
        <v>70513</v>
      </c>
      <c r="I27" s="266">
        <v>0.16500000000000001</v>
      </c>
      <c r="J27" s="264">
        <v>417.26</v>
      </c>
      <c r="K27" s="583"/>
    </row>
    <row r="28" spans="1:11" s="18" customFormat="1" ht="18" customHeight="1">
      <c r="A28" s="448" t="s">
        <v>388</v>
      </c>
      <c r="B28" s="262"/>
      <c r="C28" s="263"/>
      <c r="D28" s="261"/>
      <c r="E28" s="262"/>
      <c r="F28" s="263"/>
      <c r="G28" s="261"/>
      <c r="H28" s="198"/>
      <c r="I28" s="263"/>
      <c r="J28" s="260"/>
      <c r="K28" s="583"/>
    </row>
    <row r="29" spans="1:11" s="18" customFormat="1" ht="18" customHeight="1">
      <c r="A29" s="539" t="s">
        <v>300</v>
      </c>
      <c r="B29" s="262">
        <v>101529</v>
      </c>
      <c r="C29" s="263">
        <v>0.13569999999999999</v>
      </c>
      <c r="D29" s="261">
        <v>622.89</v>
      </c>
      <c r="E29" s="262">
        <v>62924</v>
      </c>
      <c r="F29" s="263">
        <v>0.13469999999999999</v>
      </c>
      <c r="G29" s="261">
        <v>803.8</v>
      </c>
      <c r="H29" s="198">
        <v>38605</v>
      </c>
      <c r="I29" s="263">
        <v>0.13730000000000001</v>
      </c>
      <c r="J29" s="260">
        <v>328.03</v>
      </c>
      <c r="K29" s="583"/>
    </row>
    <row r="30" spans="1:11" s="18" customFormat="1" ht="18" customHeight="1">
      <c r="A30" s="539" t="s">
        <v>301</v>
      </c>
      <c r="B30" s="262">
        <v>43282</v>
      </c>
      <c r="C30" s="263">
        <v>0.27079999999999999</v>
      </c>
      <c r="D30" s="261">
        <v>324.81</v>
      </c>
      <c r="E30" s="262">
        <v>2350</v>
      </c>
      <c r="F30" s="263">
        <v>0.17399999999999999</v>
      </c>
      <c r="G30" s="261">
        <v>217.01</v>
      </c>
      <c r="H30" s="198">
        <v>40932</v>
      </c>
      <c r="I30" s="263">
        <v>0.2797</v>
      </c>
      <c r="J30" s="260">
        <v>331</v>
      </c>
      <c r="K30" s="583"/>
    </row>
    <row r="31" spans="1:11" s="18" customFormat="1" ht="18" customHeight="1">
      <c r="A31" s="539" t="s">
        <v>318</v>
      </c>
      <c r="B31" s="262">
        <v>144811</v>
      </c>
      <c r="C31" s="263">
        <v>0.15939999999999999</v>
      </c>
      <c r="D31" s="261">
        <v>533.79999999999995</v>
      </c>
      <c r="E31" s="262">
        <v>65274</v>
      </c>
      <c r="F31" s="263">
        <v>0.1358</v>
      </c>
      <c r="G31" s="261">
        <v>782.67</v>
      </c>
      <c r="H31" s="262">
        <v>79537</v>
      </c>
      <c r="I31" s="263">
        <v>0.18609999999999999</v>
      </c>
      <c r="J31" s="260">
        <v>329.56</v>
      </c>
      <c r="K31" s="583"/>
    </row>
    <row r="32" spans="1:11" s="258" customFormat="1" ht="18" customHeight="1">
      <c r="A32" s="780" t="s">
        <v>103</v>
      </c>
      <c r="B32" s="781"/>
      <c r="C32" s="782"/>
      <c r="D32" s="783"/>
      <c r="E32" s="781"/>
      <c r="F32" s="784"/>
      <c r="G32" s="783"/>
      <c r="H32" s="781"/>
      <c r="I32" s="784"/>
      <c r="J32" s="785"/>
      <c r="K32" s="583"/>
    </row>
    <row r="33" spans="1:11" s="258" customFormat="1" ht="18" customHeight="1">
      <c r="A33" s="786" t="s">
        <v>300</v>
      </c>
      <c r="B33" s="787">
        <v>748371</v>
      </c>
      <c r="C33" s="617">
        <v>1</v>
      </c>
      <c r="D33" s="618">
        <v>591.74</v>
      </c>
      <c r="E33" s="787">
        <v>467255</v>
      </c>
      <c r="F33" s="617">
        <v>1</v>
      </c>
      <c r="G33" s="618">
        <v>687.7</v>
      </c>
      <c r="H33" s="787">
        <v>281116</v>
      </c>
      <c r="I33" s="617">
        <v>1</v>
      </c>
      <c r="J33" s="788">
        <v>432.23</v>
      </c>
      <c r="K33" s="583"/>
    </row>
    <row r="34" spans="1:11" s="258" customFormat="1" ht="18" customHeight="1">
      <c r="A34" s="786" t="s">
        <v>301</v>
      </c>
      <c r="B34" s="787">
        <v>159850</v>
      </c>
      <c r="C34" s="617">
        <v>1</v>
      </c>
      <c r="D34" s="618">
        <v>360.65</v>
      </c>
      <c r="E34" s="787">
        <v>13508</v>
      </c>
      <c r="F34" s="617">
        <v>1</v>
      </c>
      <c r="G34" s="618">
        <v>266.5</v>
      </c>
      <c r="H34" s="787">
        <v>146342</v>
      </c>
      <c r="I34" s="617">
        <v>1</v>
      </c>
      <c r="J34" s="788">
        <v>369.33</v>
      </c>
      <c r="K34" s="583"/>
    </row>
    <row r="35" spans="1:11" s="258" customFormat="1" ht="18" customHeight="1">
      <c r="A35" s="789" t="s">
        <v>25</v>
      </c>
      <c r="B35" s="787">
        <v>908221</v>
      </c>
      <c r="C35" s="790">
        <v>1</v>
      </c>
      <c r="D35" s="791">
        <v>551.05999999999995</v>
      </c>
      <c r="E35" s="787">
        <v>480763</v>
      </c>
      <c r="F35" s="790">
        <v>1</v>
      </c>
      <c r="G35" s="791">
        <v>675.87</v>
      </c>
      <c r="H35" s="787">
        <v>427458</v>
      </c>
      <c r="I35" s="790">
        <v>1</v>
      </c>
      <c r="J35" s="792">
        <v>410.7</v>
      </c>
      <c r="K35" s="583"/>
    </row>
    <row r="36" spans="1:11" ht="8.1" customHeight="1">
      <c r="C36" s="7"/>
      <c r="D36" s="7"/>
      <c r="E36" s="7"/>
      <c r="F36" s="7"/>
      <c r="G36" s="7"/>
      <c r="H36" s="7"/>
      <c r="I36" s="7"/>
      <c r="J36" s="7"/>
    </row>
    <row r="37" spans="1:11" s="13" customFormat="1" ht="24" customHeight="1">
      <c r="A37" s="1348" t="s">
        <v>390</v>
      </c>
      <c r="B37" s="1348"/>
      <c r="C37" s="1348"/>
      <c r="D37" s="1348"/>
      <c r="E37" s="1348"/>
      <c r="F37" s="1348"/>
      <c r="G37" s="1348"/>
      <c r="H37" s="1348"/>
      <c r="I37" s="1348"/>
      <c r="J37" s="1348"/>
    </row>
    <row r="38" spans="1:11" s="13" customFormat="1" ht="8.1" customHeight="1">
      <c r="A38" s="43"/>
      <c r="B38" s="43"/>
      <c r="C38" s="43"/>
      <c r="D38" s="43"/>
      <c r="E38" s="43"/>
      <c r="F38" s="43"/>
      <c r="G38" s="43"/>
      <c r="H38" s="43"/>
      <c r="I38" s="43"/>
      <c r="J38" s="43"/>
    </row>
    <row r="39" spans="1:11" s="13" customFormat="1" ht="15" customHeight="1">
      <c r="A39" s="17" t="s">
        <v>389</v>
      </c>
      <c r="B39" s="43"/>
      <c r="C39" s="43"/>
      <c r="D39" s="43"/>
      <c r="E39" s="43"/>
      <c r="F39" s="43"/>
      <c r="G39" s="43"/>
      <c r="H39" s="43"/>
      <c r="I39" s="43"/>
      <c r="J39" s="43"/>
    </row>
    <row r="41" spans="1:11" s="13" customFormat="1" ht="15" customHeight="1">
      <c r="A41" s="11" t="s">
        <v>21</v>
      </c>
    </row>
    <row r="42" spans="1:11" s="13" customFormat="1" ht="15" customHeight="1">
      <c r="A42" s="29" t="s">
        <v>283</v>
      </c>
    </row>
    <row r="43" spans="1:11" s="13" customFormat="1" ht="15" customHeight="1">
      <c r="A43" s="29" t="s">
        <v>188</v>
      </c>
    </row>
  </sheetData>
  <mergeCells count="9">
    <mergeCell ref="A37:J37"/>
    <mergeCell ref="A1:J1"/>
    <mergeCell ref="A2:A3"/>
    <mergeCell ref="B2:D2"/>
    <mergeCell ref="E2:G2"/>
    <mergeCell ref="H2:J2"/>
    <mergeCell ref="B3:C3"/>
    <mergeCell ref="E3:F3"/>
    <mergeCell ref="H3:I3"/>
  </mergeCells>
  <printOptions horizontalCentered="1"/>
  <pageMargins left="0.45" right="0.45" top="0.75" bottom="0.5" header="0.3" footer="0.3"/>
  <pageSetup scale="82" orientation="portrait" r:id="rId1"/>
  <headerFooter>
    <oddFooter>&amp;R2024 Data Tables - 1st Installment</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73D8-37B3-415A-9BB8-E4EE6073925B}">
  <sheetPr>
    <tabColor theme="4" tint="-0.499984740745262"/>
    <pageSetUpPr fitToPage="1"/>
  </sheetPr>
  <dimension ref="A1:N27"/>
  <sheetViews>
    <sheetView showGridLines="0" zoomScaleNormal="100" zoomScaleSheetLayoutView="100" workbookViewId="0">
      <pane xSplit="1" ySplit="3" topLeftCell="B4" activePane="bottomRight" state="frozen"/>
      <selection sqref="A1:J1"/>
      <selection pane="topRight" sqref="A1:J1"/>
      <selection pane="bottomLeft" sqref="A1:J1"/>
      <selection pane="bottomRight" activeCell="B3" sqref="B3:C3"/>
    </sheetView>
  </sheetViews>
  <sheetFormatPr defaultColWidth="8.85546875" defaultRowHeight="12.75"/>
  <cols>
    <col min="1" max="1" width="23.5703125" style="3" customWidth="1"/>
    <col min="2" max="11" width="10.5703125" style="3" customWidth="1"/>
    <col min="12" max="12" width="12" style="3" customWidth="1"/>
    <col min="13" max="13" width="10.5703125" style="3" customWidth="1"/>
    <col min="14" max="14" width="8.5703125" style="3" customWidth="1"/>
    <col min="15" max="16384" width="8.85546875" style="1"/>
  </cols>
  <sheetData>
    <row r="1" spans="1:14" ht="90.6" customHeight="1" thickBot="1">
      <c r="A1" s="1212"/>
      <c r="B1" s="1312"/>
      <c r="C1" s="1312"/>
      <c r="D1" s="1312"/>
      <c r="E1" s="1312"/>
      <c r="F1" s="1312"/>
      <c r="G1" s="1312"/>
      <c r="H1" s="1312"/>
      <c r="I1" s="1312"/>
      <c r="J1" s="1312"/>
      <c r="K1" s="1312"/>
      <c r="L1" s="1312"/>
      <c r="M1" s="1313"/>
    </row>
    <row r="2" spans="1:14" ht="32.1" customHeight="1" thickBot="1">
      <c r="A2" s="51"/>
      <c r="B2" s="1363" t="s">
        <v>187</v>
      </c>
      <c r="C2" s="1364"/>
      <c r="D2" s="1364"/>
      <c r="E2" s="1364"/>
      <c r="F2" s="1364"/>
      <c r="G2" s="1365"/>
      <c r="H2" s="1363" t="s">
        <v>302</v>
      </c>
      <c r="I2" s="1364"/>
      <c r="J2" s="1364"/>
      <c r="K2" s="1364"/>
      <c r="L2" s="1364"/>
      <c r="M2" s="1366"/>
    </row>
    <row r="3" spans="1:14" ht="32.1" customHeight="1" thickBot="1">
      <c r="A3" s="51" t="s">
        <v>215</v>
      </c>
      <c r="B3" s="1367" t="s">
        <v>314</v>
      </c>
      <c r="C3" s="1368"/>
      <c r="D3" s="1367" t="s">
        <v>301</v>
      </c>
      <c r="E3" s="1368"/>
      <c r="F3" s="1369" t="s">
        <v>25</v>
      </c>
      <c r="G3" s="1368"/>
      <c r="H3" s="1367" t="s">
        <v>314</v>
      </c>
      <c r="I3" s="1368"/>
      <c r="J3" s="1367" t="s">
        <v>301</v>
      </c>
      <c r="K3" s="1368"/>
      <c r="L3" s="1367" t="s">
        <v>25</v>
      </c>
      <c r="M3" s="1370"/>
    </row>
    <row r="4" spans="1:14" s="258" customFormat="1" ht="20.100000000000001" customHeight="1">
      <c r="A4" s="59" t="s">
        <v>216</v>
      </c>
      <c r="B4" s="267">
        <v>24665</v>
      </c>
      <c r="C4" s="451">
        <v>3.3000000000000002E-2</v>
      </c>
      <c r="D4" s="267">
        <v>12898</v>
      </c>
      <c r="E4" s="451">
        <v>8.0699999999999994E-2</v>
      </c>
      <c r="F4" s="267">
        <v>37563</v>
      </c>
      <c r="G4" s="451">
        <v>4.1399999999999999E-2</v>
      </c>
      <c r="H4" s="452">
        <v>10.37</v>
      </c>
      <c r="I4" s="451">
        <v>1.9E-3</v>
      </c>
      <c r="J4" s="452">
        <v>5.28</v>
      </c>
      <c r="K4" s="451">
        <v>7.4999999999999997E-3</v>
      </c>
      <c r="L4" s="452">
        <v>15.649999999999999</v>
      </c>
      <c r="M4" s="451">
        <v>2.5000000000000001E-3</v>
      </c>
      <c r="N4" s="583"/>
    </row>
    <row r="5" spans="1:14" s="258" customFormat="1" ht="20.100000000000001" customHeight="1">
      <c r="A5" s="34" t="s">
        <v>214</v>
      </c>
      <c r="B5" s="215">
        <v>71952</v>
      </c>
      <c r="C5" s="213">
        <v>9.6100000000000005E-2</v>
      </c>
      <c r="D5" s="215">
        <v>30867</v>
      </c>
      <c r="E5" s="213">
        <v>0.19309999999999999</v>
      </c>
      <c r="F5" s="215">
        <v>102819</v>
      </c>
      <c r="G5" s="213">
        <v>0.1132</v>
      </c>
      <c r="H5" s="453">
        <v>69.260000000000005</v>
      </c>
      <c r="I5" s="213">
        <v>1.2500000000000001E-2</v>
      </c>
      <c r="J5" s="453">
        <v>29.28</v>
      </c>
      <c r="K5" s="213">
        <v>4.1500000000000002E-2</v>
      </c>
      <c r="L5" s="453">
        <v>98.54</v>
      </c>
      <c r="M5" s="213">
        <v>1.5699999999999999E-2</v>
      </c>
      <c r="N5" s="583"/>
    </row>
    <row r="6" spans="1:14" s="258" customFormat="1" ht="20.100000000000001" customHeight="1">
      <c r="A6" s="14" t="s">
        <v>213</v>
      </c>
      <c r="B6" s="262">
        <v>80717</v>
      </c>
      <c r="C6" s="450">
        <v>0.1079</v>
      </c>
      <c r="D6" s="262">
        <v>23257</v>
      </c>
      <c r="E6" s="450">
        <v>0.14549999999999999</v>
      </c>
      <c r="F6" s="262">
        <v>103974</v>
      </c>
      <c r="G6" s="450">
        <v>0.1145</v>
      </c>
      <c r="H6" s="454">
        <v>126.44</v>
      </c>
      <c r="I6" s="450">
        <v>2.2800000000000001E-2</v>
      </c>
      <c r="J6" s="454">
        <v>34.5</v>
      </c>
      <c r="K6" s="450">
        <v>4.8899999999999999E-2</v>
      </c>
      <c r="L6" s="454">
        <v>160.94</v>
      </c>
      <c r="M6" s="450">
        <v>2.5700000000000001E-2</v>
      </c>
      <c r="N6" s="583"/>
    </row>
    <row r="7" spans="1:14" s="258" customFormat="1" ht="20.100000000000001" customHeight="1">
      <c r="A7" s="34" t="s">
        <v>212</v>
      </c>
      <c r="B7" s="215">
        <v>69993</v>
      </c>
      <c r="C7" s="213">
        <v>9.35E-2</v>
      </c>
      <c r="D7" s="215">
        <v>16488</v>
      </c>
      <c r="E7" s="213">
        <v>0.1031</v>
      </c>
      <c r="F7" s="215">
        <v>86481</v>
      </c>
      <c r="G7" s="213">
        <v>9.5200000000000007E-2</v>
      </c>
      <c r="H7" s="453">
        <v>153.41999999999999</v>
      </c>
      <c r="I7" s="213">
        <v>2.76E-2</v>
      </c>
      <c r="J7" s="453">
        <v>34.369999999999997</v>
      </c>
      <c r="K7" s="213">
        <v>4.87E-2</v>
      </c>
      <c r="L7" s="453">
        <v>187.79</v>
      </c>
      <c r="M7" s="213">
        <v>0.03</v>
      </c>
      <c r="N7" s="583"/>
    </row>
    <row r="8" spans="1:14" s="258" customFormat="1" ht="20.100000000000001" customHeight="1">
      <c r="A8" s="14" t="s">
        <v>211</v>
      </c>
      <c r="B8" s="262">
        <v>60537</v>
      </c>
      <c r="C8" s="450">
        <v>8.09E-2</v>
      </c>
      <c r="D8" s="262">
        <v>11543</v>
      </c>
      <c r="E8" s="450">
        <v>7.22E-2</v>
      </c>
      <c r="F8" s="262">
        <v>72080</v>
      </c>
      <c r="G8" s="450">
        <v>7.9399999999999998E-2</v>
      </c>
      <c r="H8" s="454">
        <v>170.4</v>
      </c>
      <c r="I8" s="450">
        <v>3.0700000000000002E-2</v>
      </c>
      <c r="J8" s="454">
        <v>31.5</v>
      </c>
      <c r="K8" s="450">
        <v>4.4699999999999997E-2</v>
      </c>
      <c r="L8" s="454">
        <v>201.9</v>
      </c>
      <c r="M8" s="450">
        <v>3.2300000000000002E-2</v>
      </c>
      <c r="N8" s="583"/>
    </row>
    <row r="9" spans="1:14" s="258" customFormat="1" ht="20.100000000000001" customHeight="1">
      <c r="A9" s="34" t="s">
        <v>210</v>
      </c>
      <c r="B9" s="215">
        <v>46677</v>
      </c>
      <c r="C9" s="213">
        <v>6.2399999999999997E-2</v>
      </c>
      <c r="D9" s="215">
        <v>8695</v>
      </c>
      <c r="E9" s="213">
        <v>5.4399999999999997E-2</v>
      </c>
      <c r="F9" s="215">
        <v>55372</v>
      </c>
      <c r="G9" s="213">
        <v>6.0999999999999999E-2</v>
      </c>
      <c r="H9" s="453">
        <v>160.86000000000001</v>
      </c>
      <c r="I9" s="213">
        <v>2.9000000000000001E-2</v>
      </c>
      <c r="J9" s="453">
        <v>29.17</v>
      </c>
      <c r="K9" s="213">
        <v>4.1399999999999999E-2</v>
      </c>
      <c r="L9" s="453">
        <v>190.03000000000003</v>
      </c>
      <c r="M9" s="213">
        <v>3.04E-2</v>
      </c>
      <c r="N9" s="583"/>
    </row>
    <row r="10" spans="1:14" s="258" customFormat="1" ht="20.100000000000001" customHeight="1">
      <c r="A10" s="14" t="s">
        <v>209</v>
      </c>
      <c r="B10" s="262">
        <v>42860</v>
      </c>
      <c r="C10" s="450">
        <v>5.7299999999999997E-2</v>
      </c>
      <c r="D10" s="262">
        <v>7517</v>
      </c>
      <c r="E10" s="450">
        <v>4.7E-2</v>
      </c>
      <c r="F10" s="262">
        <v>50377</v>
      </c>
      <c r="G10" s="450">
        <v>5.5500000000000001E-2</v>
      </c>
      <c r="H10" s="454">
        <v>174.27</v>
      </c>
      <c r="I10" s="450">
        <v>3.1399999999999997E-2</v>
      </c>
      <c r="J10" s="454">
        <v>29.8</v>
      </c>
      <c r="K10" s="450">
        <v>4.2299999999999997E-2</v>
      </c>
      <c r="L10" s="454">
        <v>204.07000000000002</v>
      </c>
      <c r="M10" s="450">
        <v>3.2599999999999997E-2</v>
      </c>
      <c r="N10" s="583"/>
    </row>
    <row r="11" spans="1:14" s="258" customFormat="1" ht="20.100000000000001" customHeight="1">
      <c r="A11" s="34" t="s">
        <v>208</v>
      </c>
      <c r="B11" s="215">
        <v>32205</v>
      </c>
      <c r="C11" s="213">
        <v>4.2999999999999997E-2</v>
      </c>
      <c r="D11" s="215">
        <v>5546</v>
      </c>
      <c r="E11" s="213">
        <v>3.4700000000000002E-2</v>
      </c>
      <c r="F11" s="215">
        <v>37751</v>
      </c>
      <c r="G11" s="213">
        <v>4.1599999999999998E-2</v>
      </c>
      <c r="H11" s="453">
        <v>151.16999999999999</v>
      </c>
      <c r="I11" s="213">
        <v>2.7199999999999998E-2</v>
      </c>
      <c r="J11" s="453">
        <v>25.4</v>
      </c>
      <c r="K11" s="213">
        <v>3.5999999999999997E-2</v>
      </c>
      <c r="L11" s="453">
        <v>176.57</v>
      </c>
      <c r="M11" s="213">
        <v>2.8199999999999999E-2</v>
      </c>
      <c r="N11" s="583"/>
    </row>
    <row r="12" spans="1:14" s="258" customFormat="1" ht="20.100000000000001" customHeight="1">
      <c r="A12" s="14" t="s">
        <v>207</v>
      </c>
      <c r="B12" s="262">
        <v>30313</v>
      </c>
      <c r="C12" s="450">
        <v>4.0500000000000001E-2</v>
      </c>
      <c r="D12" s="262">
        <v>5025</v>
      </c>
      <c r="E12" s="450">
        <v>3.1399999999999997E-2</v>
      </c>
      <c r="F12" s="262">
        <v>35338</v>
      </c>
      <c r="G12" s="450">
        <v>3.8899999999999997E-2</v>
      </c>
      <c r="H12" s="454">
        <v>161.37</v>
      </c>
      <c r="I12" s="450">
        <v>2.9100000000000001E-2</v>
      </c>
      <c r="J12" s="454">
        <v>26.09</v>
      </c>
      <c r="K12" s="450">
        <v>3.6999999999999998E-2</v>
      </c>
      <c r="L12" s="454">
        <v>187.46</v>
      </c>
      <c r="M12" s="450">
        <v>0.03</v>
      </c>
      <c r="N12" s="583"/>
    </row>
    <row r="13" spans="1:14" s="258" customFormat="1" ht="20.100000000000001" customHeight="1">
      <c r="A13" s="34" t="s">
        <v>206</v>
      </c>
      <c r="B13" s="215">
        <v>23079</v>
      </c>
      <c r="C13" s="213">
        <v>3.0800000000000001E-2</v>
      </c>
      <c r="D13" s="215">
        <v>4028</v>
      </c>
      <c r="E13" s="213">
        <v>2.52E-2</v>
      </c>
      <c r="F13" s="215">
        <v>27107</v>
      </c>
      <c r="G13" s="213">
        <v>2.98E-2</v>
      </c>
      <c r="H13" s="453">
        <v>137.59</v>
      </c>
      <c r="I13" s="213">
        <v>2.4799999999999999E-2</v>
      </c>
      <c r="J13" s="453">
        <v>23.44</v>
      </c>
      <c r="K13" s="213">
        <v>3.32E-2</v>
      </c>
      <c r="L13" s="453">
        <v>161.03</v>
      </c>
      <c r="M13" s="213">
        <v>2.5700000000000001E-2</v>
      </c>
      <c r="N13" s="583"/>
    </row>
    <row r="14" spans="1:14" s="258" customFormat="1" ht="20.100000000000001" customHeight="1">
      <c r="A14" s="14" t="s">
        <v>205</v>
      </c>
      <c r="B14" s="262">
        <v>21425</v>
      </c>
      <c r="C14" s="450">
        <v>2.86E-2</v>
      </c>
      <c r="D14" s="262">
        <v>3667</v>
      </c>
      <c r="E14" s="450">
        <v>2.29E-2</v>
      </c>
      <c r="F14" s="262">
        <v>25092</v>
      </c>
      <c r="G14" s="450">
        <v>2.76E-2</v>
      </c>
      <c r="H14" s="454">
        <v>140.55000000000001</v>
      </c>
      <c r="I14" s="450">
        <v>2.53E-2</v>
      </c>
      <c r="J14" s="454">
        <v>23.71</v>
      </c>
      <c r="K14" s="450">
        <v>3.3599999999999998E-2</v>
      </c>
      <c r="L14" s="454">
        <v>164.26000000000002</v>
      </c>
      <c r="M14" s="450">
        <v>2.6200000000000001E-2</v>
      </c>
      <c r="N14" s="583"/>
    </row>
    <row r="15" spans="1:14" s="258" customFormat="1" ht="20.100000000000001" customHeight="1">
      <c r="A15" s="34" t="s">
        <v>204</v>
      </c>
      <c r="B15" s="215">
        <v>16924</v>
      </c>
      <c r="C15" s="213">
        <v>2.2599999999999999E-2</v>
      </c>
      <c r="D15" s="215">
        <v>2875</v>
      </c>
      <c r="E15" s="213">
        <v>1.7999999999999999E-2</v>
      </c>
      <c r="F15" s="215">
        <v>19799</v>
      </c>
      <c r="G15" s="213">
        <v>2.18E-2</v>
      </c>
      <c r="H15" s="453">
        <v>121.86</v>
      </c>
      <c r="I15" s="213">
        <v>2.1899999999999999E-2</v>
      </c>
      <c r="J15" s="453">
        <v>20.12</v>
      </c>
      <c r="K15" s="213">
        <v>2.8500000000000001E-2</v>
      </c>
      <c r="L15" s="453">
        <v>141.97999999999999</v>
      </c>
      <c r="M15" s="213">
        <v>2.2700000000000001E-2</v>
      </c>
      <c r="N15" s="583"/>
    </row>
    <row r="16" spans="1:14" s="258" customFormat="1" ht="20.100000000000001" customHeight="1">
      <c r="A16" s="14" t="s">
        <v>203</v>
      </c>
      <c r="B16" s="262">
        <v>42705</v>
      </c>
      <c r="C16" s="450">
        <v>5.7099999999999998E-2</v>
      </c>
      <c r="D16" s="262">
        <v>6893</v>
      </c>
      <c r="E16" s="450">
        <v>4.3099999999999999E-2</v>
      </c>
      <c r="F16" s="262">
        <v>49598</v>
      </c>
      <c r="G16" s="450">
        <v>5.4600000000000003E-2</v>
      </c>
      <c r="H16" s="454">
        <v>359.19</v>
      </c>
      <c r="I16" s="450">
        <v>6.4699999999999994E-2</v>
      </c>
      <c r="J16" s="454">
        <v>56.74</v>
      </c>
      <c r="K16" s="450">
        <v>8.0399999999999999E-2</v>
      </c>
      <c r="L16" s="454">
        <v>415.93</v>
      </c>
      <c r="M16" s="450">
        <v>6.6500000000000004E-2</v>
      </c>
      <c r="N16" s="583"/>
    </row>
    <row r="17" spans="1:14" s="258" customFormat="1" ht="20.100000000000001" customHeight="1">
      <c r="A17" s="34" t="s">
        <v>202</v>
      </c>
      <c r="B17" s="215">
        <v>50505</v>
      </c>
      <c r="C17" s="213">
        <v>6.7500000000000004E-2</v>
      </c>
      <c r="D17" s="215">
        <v>8370</v>
      </c>
      <c r="E17" s="213">
        <v>5.2400000000000002E-2</v>
      </c>
      <c r="F17" s="215">
        <v>58875</v>
      </c>
      <c r="G17" s="213">
        <v>6.4799999999999996E-2</v>
      </c>
      <c r="H17" s="453">
        <v>550.97</v>
      </c>
      <c r="I17" s="213">
        <v>9.9199999999999997E-2</v>
      </c>
      <c r="J17" s="453">
        <v>89.5</v>
      </c>
      <c r="K17" s="213">
        <v>0.12690000000000001</v>
      </c>
      <c r="L17" s="453">
        <v>640.47</v>
      </c>
      <c r="M17" s="213">
        <v>0.1023</v>
      </c>
      <c r="N17" s="583"/>
    </row>
    <row r="18" spans="1:14" s="258" customFormat="1" ht="20.100000000000001" customHeight="1">
      <c r="A18" s="14" t="s">
        <v>201</v>
      </c>
      <c r="B18" s="262">
        <v>68342</v>
      </c>
      <c r="C18" s="450">
        <v>9.1300000000000006E-2</v>
      </c>
      <c r="D18" s="262">
        <v>7355</v>
      </c>
      <c r="E18" s="450">
        <v>4.5999999999999999E-2</v>
      </c>
      <c r="F18" s="262">
        <v>75697</v>
      </c>
      <c r="G18" s="450">
        <v>8.3299999999999999E-2</v>
      </c>
      <c r="H18" s="454">
        <v>1060.52</v>
      </c>
      <c r="I18" s="450">
        <v>0.191</v>
      </c>
      <c r="J18" s="454">
        <v>107.28</v>
      </c>
      <c r="K18" s="450">
        <v>0.15210000000000001</v>
      </c>
      <c r="L18" s="454">
        <v>1167.8</v>
      </c>
      <c r="M18" s="450">
        <v>0.18659999999999999</v>
      </c>
      <c r="N18" s="583"/>
    </row>
    <row r="19" spans="1:14" s="258" customFormat="1" ht="20.100000000000001" customHeight="1">
      <c r="A19" s="34" t="s">
        <v>200</v>
      </c>
      <c r="B19" s="215">
        <v>33152</v>
      </c>
      <c r="C19" s="213">
        <v>4.4299999999999999E-2</v>
      </c>
      <c r="D19" s="215">
        <v>2287</v>
      </c>
      <c r="E19" s="213">
        <v>1.43E-2</v>
      </c>
      <c r="F19" s="215">
        <v>35439</v>
      </c>
      <c r="G19" s="213">
        <v>3.9E-2</v>
      </c>
      <c r="H19" s="453">
        <v>709.53</v>
      </c>
      <c r="I19" s="213">
        <v>0.1278</v>
      </c>
      <c r="J19" s="453">
        <v>47.69</v>
      </c>
      <c r="K19" s="213">
        <v>6.7599999999999993E-2</v>
      </c>
      <c r="L19" s="453">
        <v>757.22</v>
      </c>
      <c r="M19" s="213">
        <v>0.121</v>
      </c>
      <c r="N19" s="583"/>
    </row>
    <row r="20" spans="1:14" s="258" customFormat="1" ht="20.100000000000001" customHeight="1">
      <c r="A20" s="14" t="s">
        <v>199</v>
      </c>
      <c r="B20" s="262">
        <v>12867</v>
      </c>
      <c r="C20" s="450">
        <v>1.72E-2</v>
      </c>
      <c r="D20" s="262">
        <v>1094</v>
      </c>
      <c r="E20" s="450">
        <v>6.7999999999999996E-3</v>
      </c>
      <c r="F20" s="262">
        <v>13961</v>
      </c>
      <c r="G20" s="450">
        <v>1.54E-2</v>
      </c>
      <c r="H20" s="454">
        <v>356.98</v>
      </c>
      <c r="I20" s="450">
        <v>6.4299999999999996E-2</v>
      </c>
      <c r="J20" s="454">
        <v>29.48</v>
      </c>
      <c r="K20" s="450">
        <v>4.1799999999999997E-2</v>
      </c>
      <c r="L20" s="454">
        <v>386.46000000000004</v>
      </c>
      <c r="M20" s="450">
        <v>6.1699999999999998E-2</v>
      </c>
      <c r="N20" s="583"/>
    </row>
    <row r="21" spans="1:14" s="258" customFormat="1" ht="20.100000000000001" customHeight="1" thickBot="1">
      <c r="A21" s="34" t="s">
        <v>198</v>
      </c>
      <c r="B21" s="215">
        <v>19453</v>
      </c>
      <c r="C21" s="213">
        <v>2.5999999999999999E-2</v>
      </c>
      <c r="D21" s="215">
        <v>1445</v>
      </c>
      <c r="E21" s="213">
        <v>8.9999999999999993E-3</v>
      </c>
      <c r="F21" s="215">
        <v>20898</v>
      </c>
      <c r="G21" s="213">
        <v>2.3E-2</v>
      </c>
      <c r="H21" s="453">
        <v>938.48</v>
      </c>
      <c r="I21" s="213">
        <v>0.16900000000000001</v>
      </c>
      <c r="J21" s="453">
        <v>61.97</v>
      </c>
      <c r="K21" s="213">
        <v>8.7900000000000006E-2</v>
      </c>
      <c r="L21" s="453">
        <v>1000.45</v>
      </c>
      <c r="M21" s="213">
        <v>0.15989999999999999</v>
      </c>
      <c r="N21" s="583"/>
    </row>
    <row r="22" spans="1:14" s="258" customFormat="1" ht="20.100000000000001" customHeight="1" thickBot="1">
      <c r="A22" s="51" t="s">
        <v>13</v>
      </c>
      <c r="B22" s="259">
        <v>748371</v>
      </c>
      <c r="C22" s="206">
        <v>0.99999999999999989</v>
      </c>
      <c r="D22" s="259">
        <v>159850</v>
      </c>
      <c r="E22" s="206">
        <v>1</v>
      </c>
      <c r="F22" s="259">
        <v>908221</v>
      </c>
      <c r="G22" s="206">
        <v>1</v>
      </c>
      <c r="H22" s="455">
        <v>5553.23</v>
      </c>
      <c r="I22" s="206">
        <v>0.99999999999999989</v>
      </c>
      <c r="J22" s="455">
        <v>705.32000000000016</v>
      </c>
      <c r="K22" s="619">
        <v>1</v>
      </c>
      <c r="L22" s="455">
        <v>6258.55</v>
      </c>
      <c r="M22" s="657">
        <v>1</v>
      </c>
      <c r="N22" s="583"/>
    </row>
    <row r="23" spans="1:14" ht="8.1" customHeight="1">
      <c r="A23" s="330"/>
      <c r="B23" s="330"/>
      <c r="C23" s="330"/>
      <c r="D23" s="330"/>
      <c r="E23" s="330"/>
      <c r="F23" s="330"/>
      <c r="G23" s="317"/>
      <c r="H23" s="331"/>
      <c r="I23" s="331"/>
      <c r="J23" s="331"/>
      <c r="K23" s="331"/>
      <c r="L23" s="331"/>
      <c r="M23" s="317"/>
    </row>
    <row r="24" spans="1:14" s="13" customFormat="1" ht="15" customHeight="1">
      <c r="A24" s="17" t="s">
        <v>389</v>
      </c>
      <c r="B24" s="11"/>
      <c r="C24" s="11"/>
      <c r="D24" s="11"/>
      <c r="E24" s="11"/>
      <c r="F24" s="11"/>
      <c r="G24" s="8"/>
      <c r="H24" s="357"/>
      <c r="I24" s="357"/>
      <c r="J24" s="357"/>
      <c r="K24" s="357"/>
      <c r="L24" s="357"/>
      <c r="M24" s="8"/>
    </row>
    <row r="25" spans="1:14" ht="8.1" customHeight="1">
      <c r="A25" s="42"/>
      <c r="B25" s="42"/>
      <c r="C25" s="42"/>
      <c r="D25" s="42"/>
      <c r="E25" s="42"/>
      <c r="F25" s="42"/>
      <c r="G25" s="7"/>
      <c r="H25" s="84"/>
      <c r="I25" s="84"/>
      <c r="J25" s="84"/>
      <c r="K25" s="84"/>
      <c r="L25" s="84"/>
      <c r="M25" s="7"/>
    </row>
    <row r="26" spans="1:14" s="13" customFormat="1" ht="15" customHeight="1">
      <c r="A26" s="11" t="s">
        <v>262</v>
      </c>
      <c r="B26" s="11"/>
      <c r="C26" s="11"/>
      <c r="D26" s="11"/>
      <c r="E26" s="11"/>
      <c r="F26" s="11"/>
      <c r="G26" s="8"/>
      <c r="H26" s="357"/>
      <c r="I26" s="357"/>
      <c r="J26" s="357"/>
      <c r="K26" s="357"/>
      <c r="L26" s="357"/>
      <c r="M26" s="8"/>
    </row>
    <row r="27" spans="1:14" s="27" customFormat="1" ht="15" customHeight="1">
      <c r="A27" s="29" t="s">
        <v>283</v>
      </c>
      <c r="B27" s="12"/>
      <c r="C27" s="12"/>
      <c r="D27" s="12"/>
      <c r="E27" s="12"/>
      <c r="F27" s="12"/>
      <c r="G27" s="190"/>
      <c r="H27" s="190"/>
      <c r="I27" s="190"/>
      <c r="J27" s="190"/>
      <c r="K27" s="190"/>
      <c r="L27" s="190"/>
      <c r="M27" s="190"/>
    </row>
  </sheetData>
  <mergeCells count="9">
    <mergeCell ref="A1:M1"/>
    <mergeCell ref="B2:G2"/>
    <mergeCell ref="H2:M2"/>
    <mergeCell ref="B3:C3"/>
    <mergeCell ref="D3:E3"/>
    <mergeCell ref="F3:G3"/>
    <mergeCell ref="H3:I3"/>
    <mergeCell ref="J3:K3"/>
    <mergeCell ref="L3:M3"/>
  </mergeCells>
  <printOptions horizontalCentered="1"/>
  <pageMargins left="0.45" right="0.45" top="0.75" bottom="0.5" header="0.3" footer="0.3"/>
  <pageSetup scale="84" orientation="landscape" r:id="rId1"/>
  <headerFooter>
    <oddFooter>&amp;R2024 Data Tables - 1st Installment</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C3627-C2EA-40F7-A1FB-FDCE6A559482}">
  <sheetPr>
    <tabColor theme="4" tint="-0.499984740745262"/>
    <pageSetUpPr fitToPage="1"/>
  </sheetPr>
  <dimension ref="A1:H39"/>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C2"/>
    </sheetView>
  </sheetViews>
  <sheetFormatPr defaultColWidth="8.85546875" defaultRowHeight="12.75"/>
  <cols>
    <col min="1" max="1" width="45.5703125" style="3" customWidth="1"/>
    <col min="2" max="2" width="14.85546875" style="3" bestFit="1" customWidth="1"/>
    <col min="3" max="3" width="12.85546875" style="3" bestFit="1" customWidth="1"/>
    <col min="4" max="4" width="20.5703125" style="3" customWidth="1"/>
    <col min="5" max="5" width="12.85546875" style="50" customWidth="1"/>
    <col min="6" max="6" width="13.7109375" style="66" customWidth="1"/>
    <col min="7" max="7" width="11.85546875" style="50" customWidth="1"/>
    <col min="8" max="16384" width="8.85546875" style="1"/>
  </cols>
  <sheetData>
    <row r="1" spans="1:8" ht="84.95" customHeight="1" thickBot="1">
      <c r="A1" s="1212"/>
      <c r="B1" s="1351"/>
      <c r="C1" s="1351"/>
      <c r="D1" s="1351"/>
      <c r="E1" s="1351"/>
      <c r="F1" s="1351"/>
      <c r="G1" s="1352"/>
    </row>
    <row r="2" spans="1:8" ht="46.15" customHeight="1" thickBot="1">
      <c r="A2" s="358" t="s">
        <v>15</v>
      </c>
      <c r="B2" s="1371" t="s">
        <v>187</v>
      </c>
      <c r="C2" s="1372"/>
      <c r="D2" s="1373" t="s">
        <v>197</v>
      </c>
      <c r="E2" s="1374"/>
      <c r="F2" s="793" t="s">
        <v>323</v>
      </c>
      <c r="G2" s="359" t="s">
        <v>324</v>
      </c>
    </row>
    <row r="3" spans="1:8" ht="20.100000000000001" customHeight="1">
      <c r="A3" s="360" t="s">
        <v>165</v>
      </c>
      <c r="B3" s="269">
        <v>17459</v>
      </c>
      <c r="C3" s="268">
        <v>1.9199999999999998E-2</v>
      </c>
      <c r="D3" s="426">
        <v>95908926.579999998</v>
      </c>
      <c r="E3" s="268">
        <v>1.5299999999999999E-2</v>
      </c>
      <c r="F3" s="430">
        <v>438.673712399512</v>
      </c>
      <c r="G3" s="427">
        <v>272.44</v>
      </c>
      <c r="H3" s="584"/>
    </row>
    <row r="4" spans="1:8" ht="20.100000000000001" customHeight="1">
      <c r="A4" s="35" t="s">
        <v>164</v>
      </c>
      <c r="B4" s="269">
        <v>479087</v>
      </c>
      <c r="C4" s="268">
        <v>0.52749999999999997</v>
      </c>
      <c r="D4" s="269">
        <v>2847580465.1300001</v>
      </c>
      <c r="E4" s="268">
        <v>0.45500000000000002</v>
      </c>
      <c r="F4" s="430">
        <v>473.87885841007301</v>
      </c>
      <c r="G4" s="427">
        <v>254.49</v>
      </c>
      <c r="H4" s="584"/>
    </row>
    <row r="5" spans="1:8" ht="20.100000000000001" customHeight="1">
      <c r="A5" s="36" t="s">
        <v>163</v>
      </c>
      <c r="B5" s="271">
        <v>6984</v>
      </c>
      <c r="C5" s="270">
        <v>7.7000000000000002E-3</v>
      </c>
      <c r="D5" s="271">
        <v>39484967.590000004</v>
      </c>
      <c r="E5" s="270">
        <v>6.3E-3</v>
      </c>
      <c r="F5" s="431">
        <v>452.20075858397701</v>
      </c>
      <c r="G5" s="428">
        <v>255.54</v>
      </c>
      <c r="H5" s="584"/>
    </row>
    <row r="6" spans="1:8" ht="20.100000000000001" customHeight="1">
      <c r="A6" s="36" t="s">
        <v>162</v>
      </c>
      <c r="B6" s="271">
        <v>14659</v>
      </c>
      <c r="C6" s="270">
        <v>1.61E-2</v>
      </c>
      <c r="D6" s="271">
        <v>108328197.56</v>
      </c>
      <c r="E6" s="270">
        <v>1.7299999999999999E-2</v>
      </c>
      <c r="F6" s="431">
        <v>593.33044324666901</v>
      </c>
      <c r="G6" s="428">
        <v>322.58</v>
      </c>
      <c r="H6" s="584"/>
    </row>
    <row r="7" spans="1:8" ht="20.100000000000001" customHeight="1">
      <c r="A7" s="36" t="s">
        <v>161</v>
      </c>
      <c r="B7" s="271">
        <v>3708</v>
      </c>
      <c r="C7" s="270">
        <v>4.1000000000000003E-3</v>
      </c>
      <c r="D7" s="271">
        <v>14131559.5</v>
      </c>
      <c r="E7" s="270">
        <v>2.3E-3</v>
      </c>
      <c r="F7" s="431">
        <v>301.72563299072499</v>
      </c>
      <c r="G7" s="428">
        <v>203.24</v>
      </c>
      <c r="H7" s="584"/>
    </row>
    <row r="8" spans="1:8" ht="20.100000000000001" customHeight="1">
      <c r="A8" s="36" t="s">
        <v>160</v>
      </c>
      <c r="B8" s="271">
        <v>44320</v>
      </c>
      <c r="C8" s="270">
        <v>4.8800000000000003E-2</v>
      </c>
      <c r="D8" s="271">
        <v>193756022.66999999</v>
      </c>
      <c r="E8" s="270">
        <v>3.1E-2</v>
      </c>
      <c r="F8" s="431">
        <v>347.85858410234698</v>
      </c>
      <c r="G8" s="428">
        <v>221.43</v>
      </c>
      <c r="H8" s="584"/>
    </row>
    <row r="9" spans="1:8" ht="20.100000000000001" customHeight="1">
      <c r="A9" s="36" t="s">
        <v>159</v>
      </c>
      <c r="B9" s="271">
        <v>13577</v>
      </c>
      <c r="C9" s="270">
        <v>1.49E-2</v>
      </c>
      <c r="D9" s="271">
        <v>48793478.539999999</v>
      </c>
      <c r="E9" s="270">
        <v>7.7999999999999996E-3</v>
      </c>
      <c r="F9" s="431">
        <v>287.86849582363402</v>
      </c>
      <c r="G9" s="428">
        <v>170.20500000000001</v>
      </c>
      <c r="H9" s="584"/>
    </row>
    <row r="10" spans="1:8" ht="20.100000000000001" customHeight="1">
      <c r="A10" s="36" t="s">
        <v>196</v>
      </c>
      <c r="B10" s="271">
        <v>31342</v>
      </c>
      <c r="C10" s="270">
        <v>3.4500000000000003E-2</v>
      </c>
      <c r="D10" s="271">
        <v>203736152.22</v>
      </c>
      <c r="E10" s="270">
        <v>3.2599999999999997E-2</v>
      </c>
      <c r="F10" s="431">
        <v>528.24702749192102</v>
      </c>
      <c r="G10" s="428">
        <v>281.64</v>
      </c>
      <c r="H10" s="584"/>
    </row>
    <row r="11" spans="1:8" ht="20.100000000000001" customHeight="1">
      <c r="A11" s="36" t="s">
        <v>157</v>
      </c>
      <c r="B11" s="271">
        <v>71738</v>
      </c>
      <c r="C11" s="270">
        <v>7.9000000000000001E-2</v>
      </c>
      <c r="D11" s="271">
        <v>711551593.55999994</v>
      </c>
      <c r="E11" s="270">
        <v>0.1137</v>
      </c>
      <c r="F11" s="431">
        <v>783.00270261868104</v>
      </c>
      <c r="G11" s="428">
        <v>545.67999999999995</v>
      </c>
      <c r="H11" s="584"/>
    </row>
    <row r="12" spans="1:8" ht="20.100000000000001" customHeight="1">
      <c r="A12" s="36" t="s">
        <v>156</v>
      </c>
      <c r="B12" s="271">
        <v>11836</v>
      </c>
      <c r="C12" s="270">
        <v>1.2999999999999999E-2</v>
      </c>
      <c r="D12" s="271">
        <v>80385583.719999999</v>
      </c>
      <c r="E12" s="270">
        <v>1.2800000000000001E-2</v>
      </c>
      <c r="F12" s="431">
        <v>554.25420168067205</v>
      </c>
      <c r="G12" s="428">
        <v>340.73</v>
      </c>
      <c r="H12" s="584"/>
    </row>
    <row r="13" spans="1:8" ht="20.100000000000001" customHeight="1">
      <c r="A13" s="36" t="s">
        <v>155</v>
      </c>
      <c r="B13" s="271">
        <v>2049</v>
      </c>
      <c r="C13" s="270">
        <v>2.3E-3</v>
      </c>
      <c r="D13" s="271">
        <v>6890900.8300000001</v>
      </c>
      <c r="E13" s="270">
        <v>1.1000000000000001E-3</v>
      </c>
      <c r="F13" s="431">
        <v>267.335340290381</v>
      </c>
      <c r="G13" s="428">
        <v>176.625</v>
      </c>
      <c r="H13" s="584"/>
    </row>
    <row r="14" spans="1:8" ht="20.100000000000001" customHeight="1">
      <c r="A14" s="36" t="s">
        <v>154</v>
      </c>
      <c r="B14" s="271">
        <v>142923</v>
      </c>
      <c r="C14" s="270">
        <v>0.15740000000000001</v>
      </c>
      <c r="D14" s="271">
        <v>932259209.19000006</v>
      </c>
      <c r="E14" s="270">
        <v>0.14899999999999999</v>
      </c>
      <c r="F14" s="431">
        <v>519.45158064515897</v>
      </c>
      <c r="G14" s="428">
        <v>312.66000000000003</v>
      </c>
      <c r="H14" s="584"/>
    </row>
    <row r="15" spans="1:8" ht="20.100000000000001" customHeight="1">
      <c r="A15" s="36" t="s">
        <v>153</v>
      </c>
      <c r="B15" s="271">
        <v>135951</v>
      </c>
      <c r="C15" s="270">
        <v>0.1497</v>
      </c>
      <c r="D15" s="271">
        <v>508262799.75</v>
      </c>
      <c r="E15" s="270">
        <v>8.1199999999999994E-2</v>
      </c>
      <c r="F15" s="431">
        <v>298.47004840728403</v>
      </c>
      <c r="G15" s="428">
        <v>167.93</v>
      </c>
      <c r="H15" s="584"/>
    </row>
    <row r="16" spans="1:8" ht="20.100000000000001" customHeight="1">
      <c r="A16" s="35" t="s">
        <v>152</v>
      </c>
      <c r="B16" s="814">
        <v>167789</v>
      </c>
      <c r="C16" s="268">
        <v>0.1847</v>
      </c>
      <c r="D16" s="814">
        <v>1816013185.6000001</v>
      </c>
      <c r="E16" s="268">
        <v>0.29020000000000001</v>
      </c>
      <c r="F16" s="815">
        <v>869.03268384594696</v>
      </c>
      <c r="G16" s="816">
        <v>508.13499999999999</v>
      </c>
      <c r="H16" s="584"/>
    </row>
    <row r="17" spans="1:8" ht="20.100000000000001" customHeight="1">
      <c r="A17" s="36" t="s">
        <v>151</v>
      </c>
      <c r="B17" s="186">
        <v>156234</v>
      </c>
      <c r="C17" s="270">
        <v>0.17199999999999999</v>
      </c>
      <c r="D17" s="186">
        <v>1737393662.1800001</v>
      </c>
      <c r="E17" s="270">
        <v>0.27760000000000001</v>
      </c>
      <c r="F17" s="71">
        <v>883.22085440949002</v>
      </c>
      <c r="G17" s="264">
        <v>520.25</v>
      </c>
      <c r="H17" s="584"/>
    </row>
    <row r="18" spans="1:8" ht="20.100000000000001" customHeight="1">
      <c r="A18" s="36" t="s">
        <v>195</v>
      </c>
      <c r="B18" s="186">
        <v>11497</v>
      </c>
      <c r="C18" s="270">
        <v>1.2699999999999999E-2</v>
      </c>
      <c r="D18" s="186">
        <v>78309177.689999998</v>
      </c>
      <c r="E18" s="270">
        <v>1.2500000000000001E-2</v>
      </c>
      <c r="F18" s="71">
        <v>676.23117228555498</v>
      </c>
      <c r="G18" s="264">
        <v>352.14</v>
      </c>
      <c r="H18" s="584"/>
    </row>
    <row r="19" spans="1:8" ht="20.100000000000001" customHeight="1">
      <c r="A19" s="36" t="s">
        <v>149</v>
      </c>
      <c r="B19" s="186">
        <v>58</v>
      </c>
      <c r="C19" s="817" t="s">
        <v>11</v>
      </c>
      <c r="D19" s="186">
        <v>310345.73</v>
      </c>
      <c r="E19" s="817" t="s">
        <v>11</v>
      </c>
      <c r="F19" s="71">
        <v>428.90419354838701</v>
      </c>
      <c r="G19" s="264">
        <v>227.08500000000001</v>
      </c>
      <c r="H19" s="584"/>
    </row>
    <row r="20" spans="1:8" ht="20.100000000000001" customHeight="1">
      <c r="A20" s="35" t="s">
        <v>148</v>
      </c>
      <c r="B20" s="814">
        <v>29699</v>
      </c>
      <c r="C20" s="268">
        <v>3.27E-2</v>
      </c>
      <c r="D20" s="814">
        <v>313140417.17000002</v>
      </c>
      <c r="E20" s="268">
        <v>0.05</v>
      </c>
      <c r="F20" s="815">
        <v>831.50844042439496</v>
      </c>
      <c r="G20" s="816">
        <v>456.61</v>
      </c>
      <c r="H20" s="584"/>
    </row>
    <row r="21" spans="1:8" ht="20.100000000000001" customHeight="1">
      <c r="A21" s="35" t="s">
        <v>147</v>
      </c>
      <c r="B21" s="814">
        <v>14805</v>
      </c>
      <c r="C21" s="268">
        <v>1.6299999999999999E-2</v>
      </c>
      <c r="D21" s="814">
        <v>73320181.290000007</v>
      </c>
      <c r="E21" s="268">
        <v>1.17E-2</v>
      </c>
      <c r="F21" s="815">
        <v>395.11157521346001</v>
      </c>
      <c r="G21" s="816">
        <v>249.44</v>
      </c>
      <c r="H21" s="584"/>
    </row>
    <row r="22" spans="1:8" ht="20.100000000000001" customHeight="1">
      <c r="A22" s="35" t="s">
        <v>146</v>
      </c>
      <c r="B22" s="814">
        <v>95857</v>
      </c>
      <c r="C22" s="268">
        <v>0.1055</v>
      </c>
      <c r="D22" s="814">
        <v>393484383.88</v>
      </c>
      <c r="E22" s="268">
        <v>6.2899999999999998E-2</v>
      </c>
      <c r="F22" s="815">
        <v>326.115090230303</v>
      </c>
      <c r="G22" s="816">
        <v>216.16</v>
      </c>
      <c r="H22" s="584"/>
    </row>
    <row r="23" spans="1:8" ht="20.100000000000001" customHeight="1">
      <c r="A23" s="35" t="s">
        <v>145</v>
      </c>
      <c r="B23" s="814">
        <v>28124</v>
      </c>
      <c r="C23" s="268">
        <v>3.1E-2</v>
      </c>
      <c r="D23" s="814">
        <v>228371868.63</v>
      </c>
      <c r="E23" s="268">
        <v>3.6499999999999998E-2</v>
      </c>
      <c r="F23" s="815">
        <v>649.92961858805495</v>
      </c>
      <c r="G23" s="816">
        <v>375.63</v>
      </c>
      <c r="H23" s="584"/>
    </row>
    <row r="24" spans="1:8" ht="20.100000000000001" customHeight="1">
      <c r="A24" s="35" t="s">
        <v>144</v>
      </c>
      <c r="B24" s="814">
        <v>72453</v>
      </c>
      <c r="C24" s="268">
        <v>7.9799999999999996E-2</v>
      </c>
      <c r="D24" s="814">
        <v>468789400.19999999</v>
      </c>
      <c r="E24" s="268">
        <v>7.4899999999999994E-2</v>
      </c>
      <c r="F24" s="815">
        <v>530.70725628698301</v>
      </c>
      <c r="G24" s="816">
        <v>303.60000000000002</v>
      </c>
      <c r="H24" s="584"/>
    </row>
    <row r="25" spans="1:8" ht="20.100000000000001" customHeight="1">
      <c r="A25" s="36" t="s">
        <v>143</v>
      </c>
      <c r="B25" s="186">
        <v>48060</v>
      </c>
      <c r="C25" s="270">
        <v>5.2900000000000003E-2</v>
      </c>
      <c r="D25" s="186">
        <v>314438456.08999997</v>
      </c>
      <c r="E25" s="270">
        <v>5.0200000000000002E-2</v>
      </c>
      <c r="F25" s="71">
        <v>536.59178690236502</v>
      </c>
      <c r="G25" s="264">
        <v>328</v>
      </c>
      <c r="H25" s="584"/>
    </row>
    <row r="26" spans="1:8" ht="20.100000000000001" customHeight="1">
      <c r="A26" s="36" t="s">
        <v>142</v>
      </c>
      <c r="B26" s="186">
        <v>24393</v>
      </c>
      <c r="C26" s="270">
        <v>2.69E-2</v>
      </c>
      <c r="D26" s="186">
        <v>154350944.11000001</v>
      </c>
      <c r="E26" s="270">
        <v>2.47E-2</v>
      </c>
      <c r="F26" s="71">
        <v>511.960267880961</v>
      </c>
      <c r="G26" s="264">
        <v>250.98</v>
      </c>
      <c r="H26" s="584"/>
    </row>
    <row r="27" spans="1:8" ht="20.100000000000001" customHeight="1" thickBot="1">
      <c r="A27" s="35" t="s">
        <v>141</v>
      </c>
      <c r="B27" s="269">
        <v>2948</v>
      </c>
      <c r="C27" s="268">
        <v>3.2000000000000002E-3</v>
      </c>
      <c r="D27" s="269">
        <v>21950890.449999999</v>
      </c>
      <c r="E27" s="268">
        <v>3.5000000000000001E-3</v>
      </c>
      <c r="F27" s="430">
        <v>589.94991488020196</v>
      </c>
      <c r="G27" s="427">
        <v>328.71499999999997</v>
      </c>
      <c r="H27" s="584"/>
    </row>
    <row r="28" spans="1:8" s="13" customFormat="1" ht="20.100000000000001" customHeight="1" thickBot="1">
      <c r="A28" s="54" t="s">
        <v>17</v>
      </c>
      <c r="B28" s="371">
        <v>908221</v>
      </c>
      <c r="C28" s="376">
        <v>1</v>
      </c>
      <c r="D28" s="432">
        <v>6258559718.9300003</v>
      </c>
      <c r="E28" s="376">
        <v>1</v>
      </c>
      <c r="F28" s="432">
        <v>551.05999999999995</v>
      </c>
      <c r="G28" s="429">
        <v>295.87</v>
      </c>
      <c r="H28" s="584"/>
    </row>
    <row r="29" spans="1:8" s="13" customFormat="1" ht="8.1" customHeight="1">
      <c r="A29" s="332"/>
      <c r="B29" s="333"/>
      <c r="C29" s="334"/>
      <c r="D29" s="335"/>
      <c r="E29" s="336"/>
      <c r="F29" s="337"/>
      <c r="G29" s="337"/>
    </row>
    <row r="30" spans="1:8" s="13" customFormat="1" ht="15" customHeight="1">
      <c r="A30" s="361" t="s">
        <v>26</v>
      </c>
      <c r="B30" s="362"/>
      <c r="C30" s="363"/>
      <c r="D30" s="364"/>
      <c r="E30" s="365"/>
      <c r="F30" s="366"/>
      <c r="G30" s="366"/>
    </row>
    <row r="31" spans="1:8" s="13" customFormat="1" ht="8.1" customHeight="1">
      <c r="A31" s="42"/>
      <c r="B31" s="362"/>
      <c r="C31" s="363"/>
      <c r="D31" s="364"/>
      <c r="E31" s="365"/>
      <c r="F31" s="366"/>
      <c r="G31" s="366"/>
    </row>
    <row r="32" spans="1:8" ht="15" customHeight="1">
      <c r="A32" s="1348" t="s">
        <v>390</v>
      </c>
      <c r="B32" s="1348"/>
      <c r="C32" s="1348"/>
      <c r="D32" s="1348"/>
      <c r="E32" s="1348"/>
      <c r="F32" s="1348"/>
      <c r="G32" s="1348"/>
    </row>
    <row r="34" spans="1:7" s="13" customFormat="1" ht="15" customHeight="1">
      <c r="A34" s="17" t="s">
        <v>389</v>
      </c>
      <c r="B34" s="12"/>
      <c r="C34" s="12"/>
      <c r="D34" s="12"/>
      <c r="E34" s="12"/>
      <c r="F34" s="12"/>
      <c r="G34" s="12"/>
    </row>
    <row r="35" spans="1:7" ht="8.1" customHeight="1">
      <c r="A35" s="43"/>
      <c r="B35" s="43"/>
      <c r="C35" s="43"/>
      <c r="D35" s="43"/>
      <c r="E35" s="43"/>
      <c r="F35" s="43"/>
      <c r="G35" s="43"/>
    </row>
    <row r="36" spans="1:7" s="13" customFormat="1" ht="15" customHeight="1">
      <c r="A36" s="11" t="s">
        <v>21</v>
      </c>
      <c r="B36" s="12"/>
      <c r="C36" s="12"/>
      <c r="D36" s="12"/>
      <c r="E36" s="12"/>
      <c r="F36" s="12"/>
      <c r="G36" s="12"/>
    </row>
    <row r="37" spans="1:7" s="13" customFormat="1" ht="15" customHeight="1">
      <c r="A37" s="29" t="s">
        <v>288</v>
      </c>
      <c r="B37" s="12"/>
      <c r="C37" s="12"/>
      <c r="D37" s="12"/>
      <c r="E37" s="12"/>
      <c r="F37" s="12"/>
      <c r="G37" s="12"/>
    </row>
    <row r="38" spans="1:7" s="13" customFormat="1" ht="15" customHeight="1">
      <c r="A38" s="29" t="s">
        <v>194</v>
      </c>
      <c r="B38" s="12"/>
      <c r="C38" s="12"/>
      <c r="D38" s="12"/>
      <c r="E38" s="12"/>
      <c r="F38" s="12"/>
      <c r="G38" s="12"/>
    </row>
    <row r="39" spans="1:7" s="13" customFormat="1" ht="18.600000000000001" customHeight="1">
      <c r="A39" s="1375" t="s">
        <v>241</v>
      </c>
      <c r="B39" s="1375"/>
      <c r="C39" s="1375"/>
      <c r="D39" s="1375"/>
      <c r="E39" s="1375"/>
      <c r="F39" s="1375"/>
      <c r="G39" s="1375"/>
    </row>
  </sheetData>
  <mergeCells count="5">
    <mergeCell ref="A1:G1"/>
    <mergeCell ref="B2:C2"/>
    <mergeCell ref="D2:E2"/>
    <mergeCell ref="A32:G32"/>
    <mergeCell ref="A39:G39"/>
  </mergeCells>
  <printOptions horizontalCentered="1"/>
  <pageMargins left="0.45" right="0.45" top="0.75" bottom="0.5" header="0.3" footer="0.3"/>
  <pageSetup scale="73" orientation="portrait" r:id="rId1"/>
  <headerFooter>
    <oddFooter>&amp;R2024 Data Tables - 1st Installment</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E4197-58B4-42EE-9A8A-DC80F59F14E1}">
  <sheetPr>
    <tabColor rgb="FF002060"/>
  </sheetPr>
  <dimension ref="A1:I41"/>
  <sheetViews>
    <sheetView showGridLines="0" zoomScaleNormal="100" zoomScaleSheetLayoutView="100" workbookViewId="0">
      <pane xSplit="1" ySplit="2" topLeftCell="B25" activePane="bottomRight" state="frozen"/>
      <selection activeCell="B2" sqref="B2"/>
      <selection pane="topRight" activeCell="B2" sqref="B2"/>
      <selection pane="bottomLeft" activeCell="B2" sqref="B2"/>
      <selection pane="bottomRight" activeCell="K36" sqref="K36"/>
    </sheetView>
  </sheetViews>
  <sheetFormatPr defaultColWidth="9.140625" defaultRowHeight="12.75"/>
  <cols>
    <col min="1" max="1" width="11.5703125" style="1170" customWidth="1"/>
    <col min="2" max="9" width="14.85546875" style="1170" customWidth="1"/>
    <col min="10" max="10" width="9.140625" style="1170"/>
    <col min="11" max="11" width="9.140625" style="1170" customWidth="1"/>
    <col min="12" max="16384" width="9.140625" style="1170"/>
  </cols>
  <sheetData>
    <row r="1" spans="1:9" s="1156" customFormat="1" ht="84.95" customHeight="1" thickBot="1">
      <c r="A1" s="1376"/>
      <c r="B1" s="1377"/>
      <c r="C1" s="1377"/>
      <c r="D1" s="1377"/>
      <c r="E1" s="1377"/>
      <c r="F1" s="1377"/>
      <c r="G1" s="1377"/>
      <c r="H1" s="1377"/>
      <c r="I1" s="1378"/>
    </row>
    <row r="2" spans="1:9" s="1160" customFormat="1" ht="66.75" customHeight="1" thickBot="1">
      <c r="A2" s="1157" t="s">
        <v>409</v>
      </c>
      <c r="B2" s="1158" t="s">
        <v>576</v>
      </c>
      <c r="C2" s="1158" t="s">
        <v>577</v>
      </c>
      <c r="D2" s="1158" t="s">
        <v>578</v>
      </c>
      <c r="E2" s="1158" t="s">
        <v>579</v>
      </c>
      <c r="F2" s="1158" t="s">
        <v>580</v>
      </c>
      <c r="G2" s="1158" t="s">
        <v>581</v>
      </c>
      <c r="H2" s="1158" t="s">
        <v>582</v>
      </c>
      <c r="I2" s="1159" t="s">
        <v>583</v>
      </c>
    </row>
    <row r="3" spans="1:9" s="1165" customFormat="1" ht="20.100000000000001" customHeight="1">
      <c r="A3" s="1161">
        <v>1980</v>
      </c>
      <c r="B3" s="1162">
        <v>27518</v>
      </c>
      <c r="C3" s="1162">
        <v>12044</v>
      </c>
      <c r="D3" s="1162">
        <v>2833</v>
      </c>
      <c r="E3" s="1162">
        <v>5776</v>
      </c>
      <c r="F3" s="1163">
        <v>3852</v>
      </c>
      <c r="G3" s="1163">
        <v>1436</v>
      </c>
      <c r="H3" s="1163">
        <v>1064</v>
      </c>
      <c r="I3" s="1164">
        <v>513</v>
      </c>
    </row>
    <row r="4" spans="1:9" s="1165" customFormat="1" ht="20.100000000000001" customHeight="1">
      <c r="A4" s="1166">
        <v>1985</v>
      </c>
      <c r="B4" s="1167">
        <v>29809</v>
      </c>
      <c r="C4" s="1167">
        <v>12724</v>
      </c>
      <c r="D4" s="1167">
        <v>3164</v>
      </c>
      <c r="E4" s="1167">
        <v>6579</v>
      </c>
      <c r="F4" s="1168">
        <v>4032</v>
      </c>
      <c r="G4" s="1168">
        <v>1585</v>
      </c>
      <c r="H4" s="1168">
        <v>1164</v>
      </c>
      <c r="I4" s="1169">
        <v>561</v>
      </c>
    </row>
    <row r="5" spans="1:9" s="1165" customFormat="1" ht="20.100000000000001" customHeight="1">
      <c r="A5" s="1161">
        <v>1990</v>
      </c>
      <c r="B5" s="1162">
        <v>31633</v>
      </c>
      <c r="C5" s="1162">
        <v>14336</v>
      </c>
      <c r="D5" s="1163">
        <v>3351</v>
      </c>
      <c r="E5" s="1163">
        <v>6989</v>
      </c>
      <c r="F5" s="1163">
        <v>4064</v>
      </c>
      <c r="G5" s="1163">
        <v>1429</v>
      </c>
      <c r="H5" s="1163">
        <v>1023</v>
      </c>
      <c r="I5" s="1164">
        <v>441</v>
      </c>
    </row>
    <row r="6" spans="1:9" s="1165" customFormat="1" ht="20.100000000000001" customHeight="1">
      <c r="A6" s="1166">
        <v>1995</v>
      </c>
      <c r="B6" s="1167">
        <v>32634</v>
      </c>
      <c r="C6" s="1167">
        <v>16934</v>
      </c>
      <c r="D6" s="1167">
        <v>3771</v>
      </c>
      <c r="E6" s="1168">
        <v>6908</v>
      </c>
      <c r="F6" s="1168">
        <v>3136</v>
      </c>
      <c r="G6" s="1168">
        <v>1062</v>
      </c>
      <c r="H6" s="1168">
        <v>625</v>
      </c>
      <c r="I6" s="1169">
        <v>198</v>
      </c>
    </row>
    <row r="7" spans="1:9" s="1165" customFormat="1" ht="20.100000000000001" hidden="1" customHeight="1">
      <c r="A7" s="1161">
        <v>1996</v>
      </c>
      <c r="B7" s="1162">
        <v>32724</v>
      </c>
      <c r="C7" s="1162">
        <v>17076</v>
      </c>
      <c r="D7" s="1162">
        <v>3843</v>
      </c>
      <c r="E7" s="1163">
        <v>6896</v>
      </c>
      <c r="F7" s="1163">
        <v>3128</v>
      </c>
      <c r="G7" s="1163">
        <v>1005</v>
      </c>
      <c r="H7" s="1163">
        <v>591</v>
      </c>
      <c r="I7" s="1164">
        <v>185</v>
      </c>
    </row>
    <row r="8" spans="1:9" s="1165" customFormat="1" ht="20.100000000000001" hidden="1" customHeight="1">
      <c r="A8" s="1166">
        <v>1997</v>
      </c>
      <c r="B8" s="1167">
        <v>33214</v>
      </c>
      <c r="C8" s="1167">
        <v>18046</v>
      </c>
      <c r="D8" s="1167">
        <v>3787</v>
      </c>
      <c r="E8" s="1168">
        <v>6767</v>
      </c>
      <c r="F8" s="1168">
        <v>3008</v>
      </c>
      <c r="G8" s="1168">
        <v>919</v>
      </c>
      <c r="H8" s="1168">
        <v>527</v>
      </c>
      <c r="I8" s="1169">
        <v>160</v>
      </c>
    </row>
    <row r="9" spans="1:9" s="1165" customFormat="1" ht="20.100000000000001" hidden="1" customHeight="1">
      <c r="A9" s="1161">
        <v>1998</v>
      </c>
      <c r="B9" s="1162">
        <v>33545</v>
      </c>
      <c r="C9" s="1162">
        <v>18568</v>
      </c>
      <c r="D9" s="1162">
        <v>3905</v>
      </c>
      <c r="E9" s="1163">
        <v>6719</v>
      </c>
      <c r="F9" s="1163">
        <v>2883</v>
      </c>
      <c r="G9" s="1163">
        <v>847</v>
      </c>
      <c r="H9" s="1163">
        <v>476</v>
      </c>
      <c r="I9" s="1164">
        <v>147</v>
      </c>
    </row>
    <row r="10" spans="1:9" s="1165" customFormat="1" ht="20.100000000000001" hidden="1" customHeight="1">
      <c r="A10" s="1166">
        <v>1999</v>
      </c>
      <c r="B10" s="1167">
        <v>33804</v>
      </c>
      <c r="C10" s="1167">
        <v>19591</v>
      </c>
      <c r="D10" s="1167">
        <v>3869</v>
      </c>
      <c r="E10" s="1168">
        <v>6355</v>
      </c>
      <c r="F10" s="1168">
        <v>2662</v>
      </c>
      <c r="G10" s="1168">
        <v>776</v>
      </c>
      <c r="H10" s="1168">
        <v>422</v>
      </c>
      <c r="I10" s="1169">
        <v>130</v>
      </c>
    </row>
    <row r="11" spans="1:9" s="1165" customFormat="1" ht="20.100000000000001" customHeight="1">
      <c r="A11" s="1161">
        <v>2000</v>
      </c>
      <c r="B11" s="1162">
        <v>34108</v>
      </c>
      <c r="C11" s="1162">
        <v>20337</v>
      </c>
      <c r="D11" s="1162">
        <v>3738</v>
      </c>
      <c r="E11" s="1163">
        <v>6225</v>
      </c>
      <c r="F11" s="1163">
        <v>2569</v>
      </c>
      <c r="G11" s="1163">
        <v>733</v>
      </c>
      <c r="H11" s="1163">
        <v>387</v>
      </c>
      <c r="I11" s="1164">
        <v>119</v>
      </c>
    </row>
    <row r="12" spans="1:9" s="1165" customFormat="1" ht="20.100000000000001" customHeight="1">
      <c r="A12" s="1166">
        <v>2001</v>
      </c>
      <c r="B12" s="1167">
        <v>34342</v>
      </c>
      <c r="C12" s="1167">
        <v>21100</v>
      </c>
      <c r="D12" s="1167">
        <v>3661</v>
      </c>
      <c r="E12" s="1168">
        <v>6045</v>
      </c>
      <c r="F12" s="1168">
        <v>2408</v>
      </c>
      <c r="G12" s="1168">
        <v>673</v>
      </c>
      <c r="H12" s="1168">
        <v>346</v>
      </c>
      <c r="I12" s="1169">
        <v>110</v>
      </c>
    </row>
    <row r="13" spans="1:9" s="1165" customFormat="1" ht="20.100000000000001" customHeight="1">
      <c r="A13" s="1161">
        <v>2002</v>
      </c>
      <c r="B13" s="1162">
        <v>34248</v>
      </c>
      <c r="C13" s="1162">
        <v>21573</v>
      </c>
      <c r="D13" s="1162">
        <v>3537</v>
      </c>
      <c r="E13" s="1163">
        <v>5846</v>
      </c>
      <c r="F13" s="1163">
        <v>2263</v>
      </c>
      <c r="G13" s="1163">
        <v>605</v>
      </c>
      <c r="H13" s="1163">
        <v>322</v>
      </c>
      <c r="I13" s="1164">
        <v>102</v>
      </c>
    </row>
    <row r="14" spans="1:9" s="1165" customFormat="1" ht="20.100000000000001" customHeight="1">
      <c r="A14" s="1166">
        <v>2003</v>
      </c>
      <c r="B14" s="1167">
        <v>34405</v>
      </c>
      <c r="C14" s="1167">
        <v>21947</v>
      </c>
      <c r="D14" s="1167">
        <v>3609</v>
      </c>
      <c r="E14" s="1168">
        <v>5682</v>
      </c>
      <c r="F14" s="1168">
        <v>2164</v>
      </c>
      <c r="G14" s="1168">
        <v>593</v>
      </c>
      <c r="H14" s="1168">
        <v>310</v>
      </c>
      <c r="I14" s="1169">
        <v>100</v>
      </c>
    </row>
    <row r="15" spans="1:9" s="1165" customFormat="1" ht="20.100000000000001" customHeight="1">
      <c r="A15" s="1161">
        <v>2004</v>
      </c>
      <c r="B15" s="1162">
        <v>34523</v>
      </c>
      <c r="C15" s="1162">
        <v>22378</v>
      </c>
      <c r="D15" s="1162">
        <v>3603</v>
      </c>
      <c r="E15" s="1163">
        <v>5491</v>
      </c>
      <c r="F15" s="1163">
        <v>2083</v>
      </c>
      <c r="G15" s="1163">
        <v>565</v>
      </c>
      <c r="H15" s="1163">
        <v>304</v>
      </c>
      <c r="I15" s="1164">
        <v>100</v>
      </c>
    </row>
    <row r="16" spans="1:9" s="1165" customFormat="1" ht="20.100000000000001" customHeight="1">
      <c r="A16" s="1166">
        <v>2005</v>
      </c>
      <c r="B16" s="1167">
        <v>34232</v>
      </c>
      <c r="C16" s="1167">
        <v>22293</v>
      </c>
      <c r="D16" s="1167">
        <v>3607</v>
      </c>
      <c r="E16" s="1168">
        <v>5373</v>
      </c>
      <c r="F16" s="1168">
        <v>2013</v>
      </c>
      <c r="G16" s="1168">
        <v>550</v>
      </c>
      <c r="H16" s="1168">
        <v>297</v>
      </c>
      <c r="I16" s="1169">
        <v>98</v>
      </c>
    </row>
    <row r="17" spans="1:9" s="1165" customFormat="1" ht="20.100000000000001" customHeight="1">
      <c r="A17" s="1161">
        <v>2006</v>
      </c>
      <c r="B17" s="1162">
        <v>33933</v>
      </c>
      <c r="C17" s="1162">
        <v>22143</v>
      </c>
      <c r="D17" s="1162">
        <v>3705</v>
      </c>
      <c r="E17" s="1163">
        <v>5196</v>
      </c>
      <c r="F17" s="1163">
        <v>1974</v>
      </c>
      <c r="G17" s="1163">
        <v>530</v>
      </c>
      <c r="H17" s="1163">
        <v>289</v>
      </c>
      <c r="I17" s="1164">
        <v>96</v>
      </c>
    </row>
    <row r="18" spans="1:9" s="1165" customFormat="1" ht="20.100000000000001" customHeight="1">
      <c r="A18" s="1166">
        <v>2007</v>
      </c>
      <c r="B18" s="1167">
        <v>33892</v>
      </c>
      <c r="C18" s="1167">
        <v>22149</v>
      </c>
      <c r="D18" s="1167">
        <v>3756</v>
      </c>
      <c r="E18" s="1167">
        <v>5149</v>
      </c>
      <c r="F18" s="1167">
        <v>1929</v>
      </c>
      <c r="G18" s="1167">
        <v>523</v>
      </c>
      <c r="H18" s="1167">
        <v>289</v>
      </c>
      <c r="I18" s="1169">
        <v>97</v>
      </c>
    </row>
    <row r="19" spans="1:9" ht="20.100000000000001" customHeight="1">
      <c r="A19" s="1161">
        <v>2008</v>
      </c>
      <c r="B19" s="1162">
        <v>33888</v>
      </c>
      <c r="C19" s="1162">
        <v>22251</v>
      </c>
      <c r="D19" s="1162">
        <v>3703</v>
      </c>
      <c r="E19" s="1162">
        <v>5164</v>
      </c>
      <c r="F19" s="1162">
        <v>1888</v>
      </c>
      <c r="G19" s="1162">
        <v>504</v>
      </c>
      <c r="H19" s="1162">
        <v>282</v>
      </c>
      <c r="I19" s="1164">
        <v>96</v>
      </c>
    </row>
    <row r="20" spans="1:9" ht="20.100000000000001" customHeight="1">
      <c r="A20" s="1166">
        <v>2009</v>
      </c>
      <c r="B20" s="1167">
        <v>33833</v>
      </c>
      <c r="C20" s="1167">
        <v>22452</v>
      </c>
      <c r="D20" s="1167">
        <v>3637</v>
      </c>
      <c r="E20" s="1167">
        <v>5105</v>
      </c>
      <c r="F20" s="1167">
        <v>1800</v>
      </c>
      <c r="G20" s="1167">
        <v>480</v>
      </c>
      <c r="H20" s="1167">
        <v>266</v>
      </c>
      <c r="I20" s="1169">
        <v>93</v>
      </c>
    </row>
    <row r="21" spans="1:9" ht="20.100000000000001" customHeight="1">
      <c r="A21" s="1161">
        <v>2010</v>
      </c>
      <c r="B21" s="1162">
        <v>33447</v>
      </c>
      <c r="C21" s="1162">
        <v>22555</v>
      </c>
      <c r="D21" s="1162">
        <v>3504</v>
      </c>
      <c r="E21" s="1162">
        <v>4903</v>
      </c>
      <c r="F21" s="1162">
        <v>1689</v>
      </c>
      <c r="G21" s="1162">
        <v>452</v>
      </c>
      <c r="H21" s="1162">
        <v>254</v>
      </c>
      <c r="I21" s="1164">
        <v>89</v>
      </c>
    </row>
    <row r="22" spans="1:9" ht="20.100000000000001" customHeight="1">
      <c r="A22" s="1166">
        <v>2011</v>
      </c>
      <c r="B22" s="1167">
        <v>33388</v>
      </c>
      <c r="C22" s="1167">
        <v>22811</v>
      </c>
      <c r="D22" s="1167">
        <v>3447</v>
      </c>
      <c r="E22" s="1167">
        <v>4752</v>
      </c>
      <c r="F22" s="1167">
        <v>1617</v>
      </c>
      <c r="G22" s="1167">
        <v>434</v>
      </c>
      <c r="H22" s="1167">
        <v>241</v>
      </c>
      <c r="I22" s="1169">
        <v>85</v>
      </c>
    </row>
    <row r="23" spans="1:9" ht="20.100000000000001" customHeight="1">
      <c r="A23" s="1161">
        <v>2012</v>
      </c>
      <c r="B23" s="1162">
        <v>32516</v>
      </c>
      <c r="C23" s="1162">
        <v>22313</v>
      </c>
      <c r="D23" s="1162">
        <v>3417</v>
      </c>
      <c r="E23" s="1162">
        <v>4566</v>
      </c>
      <c r="F23" s="1162">
        <v>1499</v>
      </c>
      <c r="G23" s="1162">
        <v>407</v>
      </c>
      <c r="H23" s="1162">
        <v>233</v>
      </c>
      <c r="I23" s="1164">
        <v>82</v>
      </c>
    </row>
    <row r="24" spans="1:9" ht="20.100000000000001" customHeight="1">
      <c r="A24" s="1166">
        <v>2013</v>
      </c>
      <c r="B24" s="1167">
        <v>31900</v>
      </c>
      <c r="C24" s="1167">
        <v>21913</v>
      </c>
      <c r="D24" s="1167">
        <v>3353</v>
      </c>
      <c r="E24" s="1167">
        <v>4468</v>
      </c>
      <c r="F24" s="1167">
        <v>1468</v>
      </c>
      <c r="G24" s="1167">
        <v>393</v>
      </c>
      <c r="H24" s="1167">
        <v>225</v>
      </c>
      <c r="I24" s="1169">
        <v>80</v>
      </c>
    </row>
    <row r="25" spans="1:9" ht="20.100000000000001" customHeight="1">
      <c r="A25" s="1161">
        <v>2014</v>
      </c>
      <c r="B25" s="1162">
        <v>30926</v>
      </c>
      <c r="C25" s="1162">
        <v>21231</v>
      </c>
      <c r="D25" s="1162">
        <v>3275</v>
      </c>
      <c r="E25" s="1162">
        <v>4366</v>
      </c>
      <c r="F25" s="1162">
        <v>1409</v>
      </c>
      <c r="G25" s="1162">
        <v>370</v>
      </c>
      <c r="H25" s="1162">
        <v>205</v>
      </c>
      <c r="I25" s="1164">
        <v>71</v>
      </c>
    </row>
    <row r="26" spans="1:9" ht="20.100000000000001" customHeight="1">
      <c r="A26" s="1166">
        <v>2015</v>
      </c>
      <c r="B26" s="1167">
        <v>29830</v>
      </c>
      <c r="C26" s="1167">
        <v>20389</v>
      </c>
      <c r="D26" s="1167">
        <v>3274</v>
      </c>
      <c r="E26" s="1167">
        <v>4174</v>
      </c>
      <c r="F26" s="1167">
        <v>1356</v>
      </c>
      <c r="G26" s="1167">
        <v>358</v>
      </c>
      <c r="H26" s="1167">
        <v>203</v>
      </c>
      <c r="I26" s="1169">
        <v>76</v>
      </c>
    </row>
    <row r="27" spans="1:9" ht="20.100000000000001" customHeight="1">
      <c r="A27" s="1161">
        <v>2016</v>
      </c>
      <c r="B27" s="1162">
        <v>28626</v>
      </c>
      <c r="C27" s="1162">
        <v>19522</v>
      </c>
      <c r="D27" s="1162">
        <v>3099</v>
      </c>
      <c r="E27" s="1162">
        <v>4079</v>
      </c>
      <c r="F27" s="1162">
        <v>1307</v>
      </c>
      <c r="G27" s="1162">
        <v>341</v>
      </c>
      <c r="H27" s="1162">
        <v>198</v>
      </c>
      <c r="I27" s="1164">
        <v>80</v>
      </c>
    </row>
    <row r="28" spans="1:9" ht="20.100000000000001" customHeight="1">
      <c r="A28" s="1166">
        <v>2017</v>
      </c>
      <c r="B28" s="1167">
        <v>27510</v>
      </c>
      <c r="C28" s="1167">
        <v>18838</v>
      </c>
      <c r="D28" s="1167">
        <v>2941</v>
      </c>
      <c r="E28" s="1167">
        <v>3885</v>
      </c>
      <c r="F28" s="1167">
        <v>1246</v>
      </c>
      <c r="G28" s="1167">
        <v>319</v>
      </c>
      <c r="H28" s="1167">
        <v>196</v>
      </c>
      <c r="I28" s="1169">
        <v>85</v>
      </c>
    </row>
    <row r="29" spans="1:9" ht="20.100000000000001" customHeight="1">
      <c r="A29" s="1161">
        <v>2018</v>
      </c>
      <c r="B29" s="1162">
        <v>26215</v>
      </c>
      <c r="C29" s="1162">
        <v>17862</v>
      </c>
      <c r="D29" s="1162">
        <v>2726</v>
      </c>
      <c r="E29" s="1162">
        <v>3787</v>
      </c>
      <c r="F29" s="1162">
        <v>1234</v>
      </c>
      <c r="G29" s="1162">
        <v>311</v>
      </c>
      <c r="H29" s="1162">
        <v>203</v>
      </c>
      <c r="I29" s="1164">
        <v>92</v>
      </c>
    </row>
    <row r="30" spans="1:9" ht="20.100000000000001" customHeight="1">
      <c r="A30" s="1166">
        <v>2019</v>
      </c>
      <c r="B30" s="1167">
        <v>24654</v>
      </c>
      <c r="C30" s="1167">
        <v>16661</v>
      </c>
      <c r="D30" s="1167">
        <v>2550</v>
      </c>
      <c r="E30" s="1167">
        <v>3679</v>
      </c>
      <c r="F30" s="1167">
        <v>1158</v>
      </c>
      <c r="G30" s="1167">
        <v>304</v>
      </c>
      <c r="H30" s="1167">
        <v>205</v>
      </c>
      <c r="I30" s="1169">
        <v>97</v>
      </c>
    </row>
    <row r="31" spans="1:9" ht="20.100000000000001" customHeight="1">
      <c r="A31" s="1161">
        <v>2020</v>
      </c>
      <c r="B31" s="1162">
        <v>23482</v>
      </c>
      <c r="C31" s="1162">
        <v>15875</v>
      </c>
      <c r="D31" s="1162">
        <v>2444</v>
      </c>
      <c r="E31" s="1162">
        <v>3484</v>
      </c>
      <c r="F31" s="1162">
        <v>1098</v>
      </c>
      <c r="G31" s="1162">
        <v>288</v>
      </c>
      <c r="H31" s="1162">
        <v>197</v>
      </c>
      <c r="I31" s="1164">
        <v>96</v>
      </c>
    </row>
    <row r="32" spans="1:9" ht="20.100000000000001" customHeight="1">
      <c r="A32" s="1166">
        <v>2021</v>
      </c>
      <c r="B32" s="1167">
        <v>22679</v>
      </c>
      <c r="C32" s="1167">
        <v>15625</v>
      </c>
      <c r="D32" s="1167">
        <v>2182</v>
      </c>
      <c r="E32" s="1167">
        <v>3293</v>
      </c>
      <c r="F32" s="1167">
        <v>1022</v>
      </c>
      <c r="G32" s="1167">
        <v>266</v>
      </c>
      <c r="H32" s="1167">
        <v>195</v>
      </c>
      <c r="I32" s="1169">
        <v>96</v>
      </c>
    </row>
    <row r="33" spans="1:9" ht="20.100000000000001" customHeight="1">
      <c r="A33" s="1161">
        <v>2022</v>
      </c>
      <c r="B33" s="1162">
        <v>22265</v>
      </c>
      <c r="C33" s="1162">
        <v>15653</v>
      </c>
      <c r="D33" s="1162">
        <v>1980</v>
      </c>
      <c r="E33" s="1162">
        <v>3126</v>
      </c>
      <c r="F33" s="1162">
        <v>950</v>
      </c>
      <c r="G33" s="1162">
        <v>249</v>
      </c>
      <c r="H33" s="1162">
        <v>204</v>
      </c>
      <c r="I33" s="1164">
        <v>103</v>
      </c>
    </row>
    <row r="34" spans="1:9" ht="20.100000000000001" customHeight="1">
      <c r="A34" s="1166">
        <v>2023</v>
      </c>
      <c r="B34" s="1167">
        <v>20525</v>
      </c>
      <c r="C34" s="1167">
        <v>14298</v>
      </c>
      <c r="D34" s="1167">
        <v>1845</v>
      </c>
      <c r="E34" s="1167">
        <v>2959</v>
      </c>
      <c r="F34" s="1167">
        <v>891</v>
      </c>
      <c r="G34" s="1167">
        <v>236</v>
      </c>
      <c r="H34" s="1167">
        <v>192</v>
      </c>
      <c r="I34" s="1169">
        <v>104</v>
      </c>
    </row>
    <row r="35" spans="1:9" ht="20.100000000000001" customHeight="1">
      <c r="A35" s="1161">
        <v>2024</v>
      </c>
      <c r="B35" s="1163">
        <v>19439</v>
      </c>
      <c r="C35" s="1163">
        <v>13651</v>
      </c>
      <c r="D35" s="1163">
        <v>1709</v>
      </c>
      <c r="E35" s="1163">
        <v>2760</v>
      </c>
      <c r="F35" s="1163">
        <v>815</v>
      </c>
      <c r="G35" s="1163">
        <v>216</v>
      </c>
      <c r="H35" s="1163">
        <v>183</v>
      </c>
      <c r="I35" s="1164">
        <v>105</v>
      </c>
    </row>
    <row r="36" spans="1:9" ht="20.100000000000001" customHeight="1" thickBot="1">
      <c r="A36" s="1171">
        <v>2025</v>
      </c>
      <c r="B36" s="1172">
        <v>18366</v>
      </c>
      <c r="C36" s="1172">
        <v>13106</v>
      </c>
      <c r="D36" s="1172">
        <v>1554</v>
      </c>
      <c r="E36" s="1172">
        <v>2482</v>
      </c>
      <c r="F36" s="1172">
        <v>748</v>
      </c>
      <c r="G36" s="1172">
        <v>196</v>
      </c>
      <c r="H36" s="1172">
        <v>175</v>
      </c>
      <c r="I36" s="1173">
        <v>105</v>
      </c>
    </row>
    <row r="37" spans="1:9" ht="8.1" customHeight="1">
      <c r="A37" s="1174" t="s">
        <v>0</v>
      </c>
      <c r="B37" s="1175"/>
      <c r="C37" s="1175"/>
      <c r="D37" s="1175"/>
      <c r="E37" s="1175"/>
      <c r="F37" s="1175"/>
      <c r="G37" s="1175"/>
      <c r="H37" s="1175"/>
      <c r="I37" s="1175"/>
    </row>
    <row r="38" spans="1:9" s="1165" customFormat="1" ht="15" customHeight="1">
      <c r="A38" s="1176" t="s">
        <v>400</v>
      </c>
      <c r="B38" s="1176"/>
      <c r="C38" s="1176"/>
      <c r="D38" s="1176"/>
      <c r="E38" s="1176"/>
      <c r="F38" s="1176"/>
      <c r="G38" s="1176"/>
      <c r="H38" s="1176"/>
      <c r="I38" s="1176"/>
    </row>
    <row r="39" spans="1:9" s="1165" customFormat="1" ht="8.1" customHeight="1">
      <c r="A39" s="1176"/>
      <c r="B39" s="1176"/>
      <c r="C39" s="1176"/>
      <c r="D39" s="1176"/>
      <c r="E39" s="1176"/>
      <c r="F39" s="1176"/>
      <c r="G39" s="1176"/>
      <c r="H39" s="1176"/>
      <c r="I39" s="1176"/>
    </row>
    <row r="40" spans="1:9" s="1165" customFormat="1" ht="15" customHeight="1">
      <c r="A40" s="1176" t="s">
        <v>262</v>
      </c>
      <c r="B40" s="1176"/>
      <c r="C40" s="1176"/>
      <c r="D40" s="1176"/>
      <c r="E40" s="1176"/>
      <c r="F40" s="1176"/>
      <c r="G40" s="1176"/>
      <c r="H40" s="1176"/>
      <c r="I40" s="1176"/>
    </row>
    <row r="41" spans="1:9" s="1165" customFormat="1" ht="15" customHeight="1">
      <c r="A41" s="1177" t="s">
        <v>285</v>
      </c>
      <c r="B41" s="1176"/>
      <c r="C41" s="1176"/>
      <c r="D41" s="1176"/>
      <c r="E41" s="1176"/>
      <c r="F41" s="1176"/>
      <c r="G41" s="1176"/>
      <c r="H41" s="1176"/>
      <c r="I41" s="1176"/>
    </row>
  </sheetData>
  <mergeCells count="1">
    <mergeCell ref="A1:I1"/>
  </mergeCells>
  <printOptions horizontalCentered="1"/>
  <pageMargins left="0.45" right="0.45" top="0.75" bottom="0.5" header="0.3" footer="0.3"/>
  <pageSetup scale="70" orientation="portrait" r:id="rId1"/>
  <headerFooter>
    <oddFooter>&amp;R2024 Data Tables - 1st Installment</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FE297-2D5D-44F7-9583-75DA72FC9F79}">
  <sheetPr>
    <tabColor rgb="FF002060"/>
  </sheetPr>
  <dimension ref="A1:I41"/>
  <sheetViews>
    <sheetView showGridLines="0" zoomScaleNormal="100" zoomScaleSheetLayoutView="100" workbookViewId="0">
      <pane xSplit="1" ySplit="2" topLeftCell="B3" activePane="bottomRight" state="frozen"/>
      <selection activeCell="B2" sqref="B2"/>
      <selection pane="topRight" activeCell="B2" sqref="B2"/>
      <selection pane="bottomLeft" activeCell="B2" sqref="B2"/>
      <selection pane="bottomRight" activeCell="B2" sqref="B2"/>
    </sheetView>
  </sheetViews>
  <sheetFormatPr defaultColWidth="9.140625" defaultRowHeight="12.75"/>
  <cols>
    <col min="1" max="1" width="12.7109375" style="1170" customWidth="1"/>
    <col min="2" max="8" width="14.7109375" style="1170" customWidth="1"/>
    <col min="9" max="9" width="15.5703125" style="1170" customWidth="1"/>
    <col min="10" max="16384" width="9.140625" style="1178"/>
  </cols>
  <sheetData>
    <row r="1" spans="1:9" ht="84.95" customHeight="1" thickBot="1">
      <c r="A1" s="1379"/>
      <c r="B1" s="1380"/>
      <c r="C1" s="1380"/>
      <c r="D1" s="1380"/>
      <c r="E1" s="1380"/>
      <c r="F1" s="1380"/>
      <c r="G1" s="1380"/>
      <c r="H1" s="1380"/>
      <c r="I1" s="1381"/>
    </row>
    <row r="2" spans="1:9" ht="58.5" customHeight="1" thickBot="1">
      <c r="A2" s="1157" t="s">
        <v>409</v>
      </c>
      <c r="B2" s="1158" t="s">
        <v>584</v>
      </c>
      <c r="C2" s="1158" t="s">
        <v>585</v>
      </c>
      <c r="D2" s="1158" t="s">
        <v>586</v>
      </c>
      <c r="E2" s="1158" t="s">
        <v>587</v>
      </c>
      <c r="F2" s="1158" t="s">
        <v>588</v>
      </c>
      <c r="G2" s="1158" t="s">
        <v>589</v>
      </c>
      <c r="H2" s="1158" t="s">
        <v>590</v>
      </c>
      <c r="I2" s="1159" t="s">
        <v>591</v>
      </c>
    </row>
    <row r="3" spans="1:9" ht="20.100000000000001" customHeight="1">
      <c r="A3" s="1161">
        <v>1980</v>
      </c>
      <c r="B3" s="1163">
        <v>95439</v>
      </c>
      <c r="C3" s="1163">
        <v>349</v>
      </c>
      <c r="D3" s="1163">
        <v>365</v>
      </c>
      <c r="E3" s="1163">
        <v>2858</v>
      </c>
      <c r="F3" s="1162">
        <v>7439</v>
      </c>
      <c r="G3" s="1163">
        <v>8512</v>
      </c>
      <c r="H3" s="1163">
        <v>19069</v>
      </c>
      <c r="I3" s="1164">
        <v>56847</v>
      </c>
    </row>
    <row r="4" spans="1:9" ht="20.100000000000001" customHeight="1">
      <c r="A4" s="1166">
        <v>1985</v>
      </c>
      <c r="B4" s="1168">
        <v>112208</v>
      </c>
      <c r="C4" s="1168">
        <v>354</v>
      </c>
      <c r="D4" s="1168">
        <v>435</v>
      </c>
      <c r="E4" s="1168">
        <v>3125</v>
      </c>
      <c r="F4" s="1167">
        <v>8230</v>
      </c>
      <c r="G4" s="1168">
        <v>10003</v>
      </c>
      <c r="H4" s="1168">
        <v>22609</v>
      </c>
      <c r="I4" s="1169">
        <v>67452</v>
      </c>
    </row>
    <row r="5" spans="1:9" ht="20.100000000000001" customHeight="1">
      <c r="A5" s="1161">
        <v>1990</v>
      </c>
      <c r="B5" s="1163">
        <v>91899</v>
      </c>
      <c r="C5" s="1163">
        <v>458</v>
      </c>
      <c r="D5" s="1163">
        <v>477</v>
      </c>
      <c r="E5" s="1163">
        <v>3400</v>
      </c>
      <c r="F5" s="1163">
        <v>8085</v>
      </c>
      <c r="G5" s="1163">
        <v>8976</v>
      </c>
      <c r="H5" s="1163">
        <v>19464</v>
      </c>
      <c r="I5" s="1164">
        <v>51039</v>
      </c>
    </row>
    <row r="6" spans="1:9" ht="20.100000000000001" customHeight="1">
      <c r="A6" s="1166">
        <v>1995</v>
      </c>
      <c r="B6" s="1168">
        <v>53589</v>
      </c>
      <c r="C6" s="1168">
        <v>528</v>
      </c>
      <c r="D6" s="1168">
        <v>559</v>
      </c>
      <c r="E6" s="1168">
        <v>3308</v>
      </c>
      <c r="F6" s="1168">
        <v>6743</v>
      </c>
      <c r="G6" s="1168">
        <v>6850</v>
      </c>
      <c r="H6" s="1168">
        <v>11674</v>
      </c>
      <c r="I6" s="1169">
        <v>23927</v>
      </c>
    </row>
    <row r="7" spans="1:9" ht="20.100000000000001" hidden="1" customHeight="1">
      <c r="A7" s="1161">
        <v>1996</v>
      </c>
      <c r="B7" s="1163">
        <v>48748</v>
      </c>
      <c r="C7" s="1163">
        <v>531</v>
      </c>
      <c r="D7" s="1163">
        <v>556</v>
      </c>
      <c r="E7" s="1163">
        <v>3280</v>
      </c>
      <c r="F7" s="1163">
        <v>6217</v>
      </c>
      <c r="G7" s="1163">
        <v>6225</v>
      </c>
      <c r="H7" s="1163">
        <v>10931</v>
      </c>
      <c r="I7" s="1164">
        <v>21008</v>
      </c>
    </row>
    <row r="8" spans="1:9" ht="20.100000000000001" hidden="1" customHeight="1">
      <c r="A8" s="1166">
        <v>1997</v>
      </c>
      <c r="B8" s="1168">
        <v>43902</v>
      </c>
      <c r="C8" s="1168">
        <v>563</v>
      </c>
      <c r="D8" s="1168">
        <v>550</v>
      </c>
      <c r="E8" s="1168">
        <v>3199</v>
      </c>
      <c r="F8" s="1168">
        <v>5962</v>
      </c>
      <c r="G8" s="1168">
        <v>5734</v>
      </c>
      <c r="H8" s="1168">
        <v>9822</v>
      </c>
      <c r="I8" s="1169">
        <v>18072</v>
      </c>
    </row>
    <row r="9" spans="1:9" ht="20.100000000000001" hidden="1" customHeight="1">
      <c r="A9" s="1161">
        <v>1998</v>
      </c>
      <c r="B9" s="1163">
        <v>41462</v>
      </c>
      <c r="C9" s="1163">
        <v>570</v>
      </c>
      <c r="D9" s="1163">
        <v>565</v>
      </c>
      <c r="E9" s="1163">
        <v>3139</v>
      </c>
      <c r="F9" s="1163">
        <v>5693</v>
      </c>
      <c r="G9" s="1163">
        <v>5255</v>
      </c>
      <c r="H9" s="1163">
        <v>8788</v>
      </c>
      <c r="I9" s="1164">
        <v>17452</v>
      </c>
    </row>
    <row r="10" spans="1:9" ht="20.100000000000001" hidden="1" customHeight="1">
      <c r="A10" s="1166">
        <v>1999</v>
      </c>
      <c r="B10" s="1168">
        <v>37536</v>
      </c>
      <c r="C10" s="1168">
        <v>603</v>
      </c>
      <c r="D10" s="1168">
        <v>555</v>
      </c>
      <c r="E10" s="1168">
        <v>2933</v>
      </c>
      <c r="F10" s="1168">
        <v>5271</v>
      </c>
      <c r="G10" s="1168">
        <v>4803</v>
      </c>
      <c r="H10" s="1168">
        <v>7779</v>
      </c>
      <c r="I10" s="1169">
        <v>15592</v>
      </c>
    </row>
    <row r="11" spans="1:9" ht="20.100000000000001" customHeight="1">
      <c r="A11" s="1161">
        <v>2000</v>
      </c>
      <c r="B11" s="1163">
        <v>35373</v>
      </c>
      <c r="C11" s="1163">
        <v>621</v>
      </c>
      <c r="D11" s="1163">
        <v>531</v>
      </c>
      <c r="E11" s="1163">
        <v>2875</v>
      </c>
      <c r="F11" s="1163">
        <v>5056</v>
      </c>
      <c r="G11" s="1163">
        <v>4536</v>
      </c>
      <c r="H11" s="1163">
        <v>7150</v>
      </c>
      <c r="I11" s="1164">
        <v>14604</v>
      </c>
    </row>
    <row r="12" spans="1:9" ht="20.100000000000001" customHeight="1">
      <c r="A12" s="1166">
        <v>2001</v>
      </c>
      <c r="B12" s="1168">
        <v>32954</v>
      </c>
      <c r="C12" s="1168">
        <v>644</v>
      </c>
      <c r="D12" s="1168">
        <v>522</v>
      </c>
      <c r="E12" s="1168">
        <v>2787</v>
      </c>
      <c r="F12" s="1168">
        <v>4757</v>
      </c>
      <c r="G12" s="1168">
        <v>4154</v>
      </c>
      <c r="H12" s="1168">
        <v>6335</v>
      </c>
      <c r="I12" s="1169">
        <v>13755</v>
      </c>
    </row>
    <row r="13" spans="1:9" ht="20.100000000000001" customHeight="1">
      <c r="A13" s="1161">
        <v>2002</v>
      </c>
      <c r="B13" s="1163">
        <v>31229</v>
      </c>
      <c r="C13" s="1163">
        <v>632</v>
      </c>
      <c r="D13" s="1163">
        <v>505</v>
      </c>
      <c r="E13" s="1163">
        <v>2671</v>
      </c>
      <c r="F13" s="1163">
        <v>4461</v>
      </c>
      <c r="G13" s="1163">
        <v>3742</v>
      </c>
      <c r="H13" s="1163">
        <v>5875</v>
      </c>
      <c r="I13" s="1164">
        <v>13343</v>
      </c>
    </row>
    <row r="14" spans="1:9" ht="20.100000000000001" customHeight="1">
      <c r="A14" s="1166">
        <v>2003</v>
      </c>
      <c r="B14" s="1168">
        <v>30611</v>
      </c>
      <c r="C14" s="1168">
        <v>621</v>
      </c>
      <c r="D14" s="1168">
        <v>514</v>
      </c>
      <c r="E14" s="1168">
        <v>2569</v>
      </c>
      <c r="F14" s="1168">
        <v>4238</v>
      </c>
      <c r="G14" s="1168">
        <v>3662</v>
      </c>
      <c r="H14" s="1168">
        <v>5705</v>
      </c>
      <c r="I14" s="1169">
        <v>13302</v>
      </c>
    </row>
    <row r="15" spans="1:9" ht="20.100000000000001" customHeight="1">
      <c r="A15" s="1161">
        <v>2004</v>
      </c>
      <c r="B15" s="1163">
        <v>30148</v>
      </c>
      <c r="C15" s="1163">
        <v>627</v>
      </c>
      <c r="D15" s="1163">
        <v>510</v>
      </c>
      <c r="E15" s="1163">
        <v>2478</v>
      </c>
      <c r="F15" s="1163">
        <v>4083</v>
      </c>
      <c r="G15" s="1163">
        <v>3483</v>
      </c>
      <c r="H15" s="1163">
        <v>5616</v>
      </c>
      <c r="I15" s="1164">
        <v>13351</v>
      </c>
    </row>
    <row r="16" spans="1:9" ht="20.100000000000001" customHeight="1">
      <c r="A16" s="1166">
        <v>2005</v>
      </c>
      <c r="B16" s="1168">
        <v>29605</v>
      </c>
      <c r="C16" s="1168">
        <v>618</v>
      </c>
      <c r="D16" s="1168">
        <v>509</v>
      </c>
      <c r="E16" s="1168">
        <v>2404</v>
      </c>
      <c r="F16" s="1168">
        <v>3935</v>
      </c>
      <c r="G16" s="1168">
        <v>3379</v>
      </c>
      <c r="H16" s="1168">
        <v>5493</v>
      </c>
      <c r="I16" s="1169">
        <v>13267</v>
      </c>
    </row>
    <row r="17" spans="1:9" ht="20.100000000000001" customHeight="1">
      <c r="A17" s="1161">
        <v>2006</v>
      </c>
      <c r="B17" s="1163">
        <v>28923</v>
      </c>
      <c r="C17" s="1163">
        <v>592</v>
      </c>
      <c r="D17" s="1163">
        <v>525</v>
      </c>
      <c r="E17" s="1163">
        <v>2337</v>
      </c>
      <c r="F17" s="1163">
        <v>3850</v>
      </c>
      <c r="G17" s="1163">
        <v>3272</v>
      </c>
      <c r="H17" s="1163">
        <v>5341</v>
      </c>
      <c r="I17" s="1164">
        <v>13006</v>
      </c>
    </row>
    <row r="18" spans="1:9" ht="20.100000000000001" customHeight="1">
      <c r="A18" s="1166">
        <v>2007</v>
      </c>
      <c r="B18" s="1168">
        <v>29255</v>
      </c>
      <c r="C18" s="1168">
        <v>595</v>
      </c>
      <c r="D18" s="1168">
        <v>533</v>
      </c>
      <c r="E18" s="1168">
        <v>2336</v>
      </c>
      <c r="F18" s="1168">
        <v>3768</v>
      </c>
      <c r="G18" s="1168">
        <v>3204</v>
      </c>
      <c r="H18" s="1168">
        <v>5352</v>
      </c>
      <c r="I18" s="1169">
        <v>13467</v>
      </c>
    </row>
    <row r="19" spans="1:9" ht="20.100000000000001" customHeight="1">
      <c r="A19" s="1161">
        <v>2008</v>
      </c>
      <c r="B19" s="1163">
        <v>28876</v>
      </c>
      <c r="C19" s="1163">
        <v>591</v>
      </c>
      <c r="D19" s="1163">
        <v>524</v>
      </c>
      <c r="E19" s="1163">
        <v>2339</v>
      </c>
      <c r="F19" s="1163">
        <v>3700</v>
      </c>
      <c r="G19" s="1163">
        <v>3090</v>
      </c>
      <c r="H19" s="1163">
        <v>5253</v>
      </c>
      <c r="I19" s="1164">
        <v>13379</v>
      </c>
    </row>
    <row r="20" spans="1:9" ht="20.100000000000001" customHeight="1">
      <c r="A20" s="1166">
        <v>2009</v>
      </c>
      <c r="B20" s="1168">
        <v>27797</v>
      </c>
      <c r="C20" s="1168">
        <v>595</v>
      </c>
      <c r="D20" s="1168">
        <v>514</v>
      </c>
      <c r="E20" s="1168">
        <v>2311</v>
      </c>
      <c r="F20" s="1168">
        <v>3534</v>
      </c>
      <c r="G20" s="1168">
        <v>2960</v>
      </c>
      <c r="H20" s="1168">
        <v>4977</v>
      </c>
      <c r="I20" s="1169">
        <v>12906</v>
      </c>
    </row>
    <row r="21" spans="1:9" ht="20.100000000000001" customHeight="1">
      <c r="A21" s="1161">
        <v>2010</v>
      </c>
      <c r="B21" s="1163">
        <v>26377</v>
      </c>
      <c r="C21" s="1163">
        <v>570</v>
      </c>
      <c r="D21" s="1163">
        <v>492</v>
      </c>
      <c r="E21" s="1163">
        <v>2200</v>
      </c>
      <c r="F21" s="1163">
        <v>3313</v>
      </c>
      <c r="G21" s="1163">
        <v>2777</v>
      </c>
      <c r="H21" s="1163">
        <v>4796</v>
      </c>
      <c r="I21" s="1164">
        <v>12229</v>
      </c>
    </row>
    <row r="22" spans="1:9" ht="20.100000000000001" customHeight="1">
      <c r="A22" s="1166">
        <v>2011</v>
      </c>
      <c r="B22" s="1168">
        <v>25607</v>
      </c>
      <c r="C22" s="1168">
        <v>580</v>
      </c>
      <c r="D22" s="1168">
        <v>488</v>
      </c>
      <c r="E22" s="1168">
        <v>2142</v>
      </c>
      <c r="F22" s="1168">
        <v>3189</v>
      </c>
      <c r="G22" s="1168">
        <v>2681</v>
      </c>
      <c r="H22" s="1168">
        <v>4561</v>
      </c>
      <c r="I22" s="1169">
        <v>11966</v>
      </c>
    </row>
    <row r="23" spans="1:9" ht="20.100000000000001" customHeight="1">
      <c r="A23" s="1161">
        <v>2012</v>
      </c>
      <c r="B23" s="1163">
        <v>24215</v>
      </c>
      <c r="C23" s="1163">
        <v>568</v>
      </c>
      <c r="D23" s="1163">
        <v>484</v>
      </c>
      <c r="E23" s="1163">
        <v>2053</v>
      </c>
      <c r="F23" s="1163">
        <v>2976</v>
      </c>
      <c r="G23" s="1163">
        <v>2506</v>
      </c>
      <c r="H23" s="1163">
        <v>4408</v>
      </c>
      <c r="I23" s="1164">
        <v>11220</v>
      </c>
    </row>
    <row r="24" spans="1:9" ht="20.100000000000001" customHeight="1">
      <c r="A24" s="1166">
        <v>2013</v>
      </c>
      <c r="B24" s="1168">
        <v>23399</v>
      </c>
      <c r="C24" s="1168">
        <v>561</v>
      </c>
      <c r="D24" s="1168">
        <v>471</v>
      </c>
      <c r="E24" s="1168">
        <v>1997</v>
      </c>
      <c r="F24" s="1168">
        <v>2903</v>
      </c>
      <c r="G24" s="1168">
        <v>2423</v>
      </c>
      <c r="H24" s="1168">
        <v>4260</v>
      </c>
      <c r="I24" s="1169">
        <v>10784</v>
      </c>
    </row>
    <row r="25" spans="1:9" ht="20.100000000000001" customHeight="1">
      <c r="A25" s="1161">
        <v>2014</v>
      </c>
      <c r="B25" s="1163">
        <v>22344</v>
      </c>
      <c r="C25" s="1163">
        <v>545</v>
      </c>
      <c r="D25" s="1163">
        <v>462</v>
      </c>
      <c r="E25" s="1163">
        <v>1951</v>
      </c>
      <c r="F25" s="1163">
        <v>2771</v>
      </c>
      <c r="G25" s="1163">
        <v>2266</v>
      </c>
      <c r="H25" s="1163">
        <v>3871</v>
      </c>
      <c r="I25" s="1164">
        <v>10478</v>
      </c>
    </row>
    <row r="26" spans="1:9" ht="20.100000000000001" customHeight="1">
      <c r="A26" s="1166">
        <v>2015</v>
      </c>
      <c r="B26" s="1168">
        <v>22166</v>
      </c>
      <c r="C26" s="1168">
        <v>522</v>
      </c>
      <c r="D26" s="1168">
        <v>464</v>
      </c>
      <c r="E26" s="1168">
        <v>1864</v>
      </c>
      <c r="F26" s="1168">
        <v>2653</v>
      </c>
      <c r="G26" s="1168">
        <v>2173</v>
      </c>
      <c r="H26" s="1168">
        <v>3868</v>
      </c>
      <c r="I26" s="1169">
        <v>10622</v>
      </c>
    </row>
    <row r="27" spans="1:9" ht="20.100000000000001" customHeight="1">
      <c r="A27" s="1161">
        <v>2016</v>
      </c>
      <c r="B27" s="1163">
        <v>22333</v>
      </c>
      <c r="C27" s="1163">
        <v>500</v>
      </c>
      <c r="D27" s="1163">
        <v>440</v>
      </c>
      <c r="E27" s="1163">
        <v>1800</v>
      </c>
      <c r="F27" s="1163">
        <v>2559</v>
      </c>
      <c r="G27" s="1163">
        <v>2075</v>
      </c>
      <c r="H27" s="1163">
        <v>3797</v>
      </c>
      <c r="I27" s="1164">
        <v>11162</v>
      </c>
    </row>
    <row r="28" spans="1:9" ht="20.100000000000001" customHeight="1">
      <c r="A28" s="1166">
        <v>2017</v>
      </c>
      <c r="B28" s="1168">
        <v>22520</v>
      </c>
      <c r="C28" s="1168">
        <v>489</v>
      </c>
      <c r="D28" s="1168">
        <v>419</v>
      </c>
      <c r="E28" s="1168">
        <v>1712</v>
      </c>
      <c r="F28" s="1168">
        <v>2451</v>
      </c>
      <c r="G28" s="1168">
        <v>1944</v>
      </c>
      <c r="H28" s="1168">
        <v>3789</v>
      </c>
      <c r="I28" s="1169">
        <v>11716</v>
      </c>
    </row>
    <row r="29" spans="1:9" ht="20.100000000000001" customHeight="1">
      <c r="A29" s="1161">
        <v>2018</v>
      </c>
      <c r="B29" s="1163">
        <v>23371</v>
      </c>
      <c r="C29" s="1163">
        <v>479</v>
      </c>
      <c r="D29" s="1163">
        <v>389</v>
      </c>
      <c r="E29" s="1163">
        <v>1662</v>
      </c>
      <c r="F29" s="1163">
        <v>2417</v>
      </c>
      <c r="G29" s="1163">
        <v>1885</v>
      </c>
      <c r="H29" s="1163">
        <v>3953</v>
      </c>
      <c r="I29" s="1164">
        <v>12586</v>
      </c>
    </row>
    <row r="30" spans="1:9" ht="20.100000000000001" customHeight="1">
      <c r="A30" s="1166">
        <v>2019</v>
      </c>
      <c r="B30" s="1168">
        <v>23694</v>
      </c>
      <c r="C30" s="1168">
        <v>447</v>
      </c>
      <c r="D30" s="1168">
        <v>365</v>
      </c>
      <c r="E30" s="1168">
        <v>1608</v>
      </c>
      <c r="F30" s="1168">
        <v>2248</v>
      </c>
      <c r="G30" s="1168">
        <v>1838</v>
      </c>
      <c r="H30" s="1168">
        <v>4037</v>
      </c>
      <c r="I30" s="1169">
        <v>13151</v>
      </c>
    </row>
    <row r="31" spans="1:9" ht="20.100000000000001" customHeight="1">
      <c r="A31" s="1161">
        <v>2020</v>
      </c>
      <c r="B31" s="1163">
        <v>23198</v>
      </c>
      <c r="C31" s="1163">
        <v>445</v>
      </c>
      <c r="D31" s="1163">
        <v>350</v>
      </c>
      <c r="E31" s="1163">
        <v>1511</v>
      </c>
      <c r="F31" s="1163">
        <v>2132</v>
      </c>
      <c r="G31" s="1163">
        <v>1749</v>
      </c>
      <c r="H31" s="1163">
        <v>3933</v>
      </c>
      <c r="I31" s="1164">
        <v>13078</v>
      </c>
    </row>
    <row r="32" spans="1:9" ht="20.100000000000001" customHeight="1">
      <c r="A32" s="1166">
        <v>2021</v>
      </c>
      <c r="B32" s="1168">
        <v>23908</v>
      </c>
      <c r="C32" s="1168">
        <v>431</v>
      </c>
      <c r="D32" s="1168">
        <v>311</v>
      </c>
      <c r="E32" s="1168">
        <v>1427</v>
      </c>
      <c r="F32" s="1168">
        <v>1991</v>
      </c>
      <c r="G32" s="1168">
        <v>1620</v>
      </c>
      <c r="H32" s="1168">
        <v>3892</v>
      </c>
      <c r="I32" s="1169">
        <v>14236</v>
      </c>
    </row>
    <row r="33" spans="1:9" ht="20.100000000000001" customHeight="1">
      <c r="A33" s="1161">
        <v>2022</v>
      </c>
      <c r="B33" s="1163">
        <v>23766</v>
      </c>
      <c r="C33" s="1163">
        <v>428</v>
      </c>
      <c r="D33" s="1163">
        <v>286</v>
      </c>
      <c r="E33" s="1163">
        <v>1351</v>
      </c>
      <c r="F33" s="1163">
        <v>1847</v>
      </c>
      <c r="G33" s="1163">
        <v>1510</v>
      </c>
      <c r="H33" s="1163">
        <v>4085</v>
      </c>
      <c r="I33" s="1164">
        <v>14259</v>
      </c>
    </row>
    <row r="34" spans="1:9" ht="20.100000000000001" customHeight="1">
      <c r="A34" s="1166">
        <v>2023</v>
      </c>
      <c r="B34" s="1168">
        <v>23522</v>
      </c>
      <c r="C34" s="1168">
        <v>402</v>
      </c>
      <c r="D34" s="1168">
        <v>265</v>
      </c>
      <c r="E34" s="1168">
        <v>1288</v>
      </c>
      <c r="F34" s="1168">
        <v>1720</v>
      </c>
      <c r="G34" s="1168">
        <v>1432</v>
      </c>
      <c r="H34" s="1168">
        <v>3858</v>
      </c>
      <c r="I34" s="1169">
        <v>14557</v>
      </c>
    </row>
    <row r="35" spans="1:9" ht="20.100000000000001" customHeight="1">
      <c r="A35" s="1161">
        <v>2024</v>
      </c>
      <c r="B35" s="1163">
        <v>22955</v>
      </c>
      <c r="C35" s="1163">
        <v>391</v>
      </c>
      <c r="D35" s="1163">
        <v>246</v>
      </c>
      <c r="E35" s="1163">
        <v>1198</v>
      </c>
      <c r="F35" s="1163">
        <v>1575</v>
      </c>
      <c r="G35" s="1163">
        <v>1318</v>
      </c>
      <c r="H35" s="1163">
        <v>3726</v>
      </c>
      <c r="I35" s="1164">
        <v>14501</v>
      </c>
    </row>
    <row r="36" spans="1:9" ht="20.100000000000001" customHeight="1" thickBot="1">
      <c r="A36" s="1171">
        <v>2025</v>
      </c>
      <c r="B36" s="1172">
        <v>22196</v>
      </c>
      <c r="C36" s="1172">
        <v>379</v>
      </c>
      <c r="D36" s="1172">
        <v>223</v>
      </c>
      <c r="E36" s="1172">
        <v>1073</v>
      </c>
      <c r="F36" s="1172">
        <v>1430</v>
      </c>
      <c r="G36" s="1172">
        <v>1201</v>
      </c>
      <c r="H36" s="1172">
        <v>3580</v>
      </c>
      <c r="I36" s="1179">
        <v>14310</v>
      </c>
    </row>
    <row r="37" spans="1:9" ht="8.1" customHeight="1">
      <c r="A37" s="1180" t="s">
        <v>0</v>
      </c>
      <c r="B37" s="1181"/>
      <c r="C37" s="1181"/>
      <c r="D37" s="1181"/>
      <c r="E37" s="1181"/>
      <c r="F37" s="1181"/>
      <c r="G37" s="1181"/>
      <c r="H37" s="1181"/>
      <c r="I37" s="1181"/>
    </row>
    <row r="38" spans="1:9" s="1182" customFormat="1" ht="15" customHeight="1">
      <c r="A38" s="1176" t="s">
        <v>400</v>
      </c>
      <c r="B38" s="1176"/>
      <c r="C38" s="1176"/>
      <c r="D38" s="1176"/>
      <c r="E38" s="1176"/>
      <c r="F38" s="1176"/>
      <c r="G38" s="1176"/>
      <c r="H38" s="1176"/>
      <c r="I38" s="1176"/>
    </row>
    <row r="39" spans="1:9" ht="8.1" customHeight="1">
      <c r="A39" s="1183"/>
      <c r="B39" s="1183"/>
      <c r="C39" s="1183"/>
      <c r="D39" s="1183"/>
      <c r="E39" s="1183"/>
      <c r="F39" s="1183"/>
      <c r="G39" s="1183"/>
      <c r="H39" s="1183"/>
      <c r="I39" s="1183"/>
    </row>
    <row r="40" spans="1:9" s="1182" customFormat="1" ht="15" customHeight="1">
      <c r="A40" s="1176" t="s">
        <v>262</v>
      </c>
      <c r="B40" s="1176"/>
      <c r="C40" s="1176"/>
      <c r="D40" s="1176"/>
      <c r="E40" s="1176"/>
      <c r="F40" s="1176"/>
      <c r="G40" s="1176"/>
      <c r="H40" s="1176"/>
      <c r="I40" s="1176"/>
    </row>
    <row r="41" spans="1:9" s="1182" customFormat="1" ht="15" customHeight="1">
      <c r="A41" s="1177" t="s">
        <v>285</v>
      </c>
      <c r="B41" s="1176"/>
      <c r="C41" s="1176"/>
      <c r="D41" s="1176"/>
      <c r="E41" s="1176"/>
      <c r="F41" s="1176"/>
      <c r="G41" s="1176"/>
      <c r="H41" s="1176"/>
      <c r="I41" s="1176"/>
    </row>
  </sheetData>
  <mergeCells count="1">
    <mergeCell ref="A1:I1"/>
  </mergeCells>
  <printOptions horizontalCentered="1"/>
  <pageMargins left="0.45" right="0.45" top="0.75" bottom="0.5" header="0.3" footer="0.3"/>
  <pageSetup scale="70" orientation="portrait" r:id="rId1"/>
  <headerFooter>
    <oddFooter>&amp;R2024 Data Tables - 1st Installment</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9B99A-83D0-4798-AC31-6833E6AE3699}">
  <sheetPr>
    <tabColor theme="4" tint="-0.499984740745262"/>
    <pageSetUpPr fitToPage="1"/>
  </sheetPr>
  <dimension ref="A1:F34"/>
  <sheetViews>
    <sheetView showGridLines="0" workbookViewId="0">
      <pane xSplit="1" ySplit="3" topLeftCell="B4" activePane="bottomRight" state="frozen"/>
      <selection sqref="A1:J1"/>
      <selection pane="topRight" sqref="A1:J1"/>
      <selection pane="bottomLeft" sqref="A1:J1"/>
      <selection pane="bottomRight" activeCell="B3" sqref="B3"/>
    </sheetView>
  </sheetViews>
  <sheetFormatPr defaultColWidth="9.140625" defaultRowHeight="12.75"/>
  <cols>
    <col min="1" max="1" width="26.140625" style="1" customWidth="1"/>
    <col min="2" max="2" width="23.42578125" style="1" customWidth="1"/>
    <col min="3" max="3" width="19.5703125" style="1" customWidth="1"/>
    <col min="4" max="4" width="15.5703125" style="1" customWidth="1"/>
    <col min="5" max="5" width="24.28515625" style="1" customWidth="1"/>
    <col min="6" max="16384" width="9.140625" style="1"/>
  </cols>
  <sheetData>
    <row r="1" spans="1:5" ht="84.95" customHeight="1" thickBot="1">
      <c r="A1" s="1215"/>
      <c r="B1" s="1383"/>
      <c r="C1" s="1383"/>
      <c r="D1" s="1383"/>
      <c r="E1" s="1384"/>
    </row>
    <row r="2" spans="1:5" s="719" customFormat="1" ht="33" customHeight="1">
      <c r="A2" s="1385" t="s">
        <v>337</v>
      </c>
      <c r="B2" s="717" t="s">
        <v>338</v>
      </c>
      <c r="C2" s="1387" t="s">
        <v>339</v>
      </c>
      <c r="D2" s="1388"/>
      <c r="E2" s="718" t="s">
        <v>340</v>
      </c>
    </row>
    <row r="3" spans="1:5" ht="47.25" customHeight="1" thickBot="1">
      <c r="A3" s="1386"/>
      <c r="B3" s="720" t="s">
        <v>341</v>
      </c>
      <c r="C3" s="721" t="s">
        <v>342</v>
      </c>
      <c r="D3" s="722" t="s">
        <v>343</v>
      </c>
      <c r="E3" s="723" t="s">
        <v>344</v>
      </c>
    </row>
    <row r="4" spans="1:5" s="13" customFormat="1" ht="20.100000000000001" customHeight="1">
      <c r="A4" s="724" t="s">
        <v>345</v>
      </c>
      <c r="B4" s="794">
        <v>1</v>
      </c>
      <c r="C4" s="819" t="s">
        <v>10</v>
      </c>
      <c r="D4" s="825" t="s">
        <v>10</v>
      </c>
      <c r="E4" s="798" t="s">
        <v>10</v>
      </c>
    </row>
    <row r="5" spans="1:5" s="13" customFormat="1" ht="20.100000000000001" customHeight="1">
      <c r="A5" s="725" t="s">
        <v>346</v>
      </c>
      <c r="B5" s="795">
        <v>2.6</v>
      </c>
      <c r="C5" s="820" t="s">
        <v>10</v>
      </c>
      <c r="D5" s="826" t="s">
        <v>10</v>
      </c>
      <c r="E5" s="799" t="s">
        <v>10</v>
      </c>
    </row>
    <row r="6" spans="1:5" s="13" customFormat="1" ht="20.100000000000001" customHeight="1">
      <c r="A6" s="724" t="s">
        <v>347</v>
      </c>
      <c r="B6" s="796">
        <v>8.5</v>
      </c>
      <c r="C6" s="819" t="s">
        <v>10</v>
      </c>
      <c r="D6" s="827" t="s">
        <v>10</v>
      </c>
      <c r="E6" s="798" t="s">
        <v>10</v>
      </c>
    </row>
    <row r="7" spans="1:5" s="13" customFormat="1" ht="20.100000000000001" customHeight="1">
      <c r="A7" s="725" t="s">
        <v>348</v>
      </c>
      <c r="B7" s="795">
        <v>16</v>
      </c>
      <c r="C7" s="821">
        <v>6</v>
      </c>
      <c r="D7" s="828">
        <v>34</v>
      </c>
      <c r="E7" s="799" t="s">
        <v>10</v>
      </c>
    </row>
    <row r="8" spans="1:5" s="13" customFormat="1" ht="20.100000000000001" customHeight="1">
      <c r="A8" s="724" t="s">
        <v>349</v>
      </c>
      <c r="B8" s="796">
        <v>19</v>
      </c>
      <c r="C8" s="822">
        <v>9</v>
      </c>
      <c r="D8" s="829">
        <v>53</v>
      </c>
      <c r="E8" s="798" t="s">
        <v>10</v>
      </c>
    </row>
    <row r="9" spans="1:5" s="13" customFormat="1" ht="20.100000000000001" customHeight="1">
      <c r="A9" s="725" t="s">
        <v>350</v>
      </c>
      <c r="B9" s="795">
        <v>19</v>
      </c>
      <c r="C9" s="821">
        <v>9</v>
      </c>
      <c r="D9" s="830" t="s">
        <v>351</v>
      </c>
      <c r="E9" s="799" t="s">
        <v>10</v>
      </c>
    </row>
    <row r="10" spans="1:5" s="13" customFormat="1" ht="20.100000000000001" customHeight="1">
      <c r="A10" s="724" t="s">
        <v>352</v>
      </c>
      <c r="B10" s="796">
        <v>19</v>
      </c>
      <c r="C10" s="822">
        <v>9</v>
      </c>
      <c r="D10" s="829" t="s">
        <v>353</v>
      </c>
      <c r="E10" s="798" t="s">
        <v>10</v>
      </c>
    </row>
    <row r="11" spans="1:5" s="13" customFormat="1" ht="20.100000000000001" customHeight="1">
      <c r="A11" s="725">
        <v>2006</v>
      </c>
      <c r="B11" s="795">
        <v>30</v>
      </c>
      <c r="C11" s="821">
        <v>9</v>
      </c>
      <c r="D11" s="828" t="s">
        <v>353</v>
      </c>
      <c r="E11" s="726">
        <v>1250</v>
      </c>
    </row>
    <row r="12" spans="1:5" s="13" customFormat="1" ht="20.100000000000001" customHeight="1">
      <c r="A12" s="724">
        <v>2007</v>
      </c>
      <c r="B12" s="796">
        <v>31</v>
      </c>
      <c r="C12" s="822">
        <v>9</v>
      </c>
      <c r="D12" s="829" t="s">
        <v>353</v>
      </c>
      <c r="E12" s="727">
        <v>1250</v>
      </c>
    </row>
    <row r="13" spans="1:5" s="13" customFormat="1" ht="20.100000000000001" customHeight="1">
      <c r="A13" s="725">
        <v>2008</v>
      </c>
      <c r="B13" s="795">
        <v>33</v>
      </c>
      <c r="C13" s="821">
        <v>9</v>
      </c>
      <c r="D13" s="828" t="s">
        <v>353</v>
      </c>
      <c r="E13" s="726">
        <v>1250</v>
      </c>
    </row>
    <row r="14" spans="1:5" s="13" customFormat="1" ht="20.100000000000001" customHeight="1">
      <c r="A14" s="724">
        <v>2009</v>
      </c>
      <c r="B14" s="796">
        <v>34</v>
      </c>
      <c r="C14" s="822">
        <v>9</v>
      </c>
      <c r="D14" s="829" t="s">
        <v>353</v>
      </c>
      <c r="E14" s="727">
        <v>1250</v>
      </c>
    </row>
    <row r="15" spans="1:5" s="13" customFormat="1" ht="20.100000000000001" customHeight="1">
      <c r="A15" s="34" t="s">
        <v>354</v>
      </c>
      <c r="B15" s="795">
        <v>35</v>
      </c>
      <c r="C15" s="821">
        <v>9</v>
      </c>
      <c r="D15" s="828" t="s">
        <v>353</v>
      </c>
      <c r="E15" s="726">
        <v>1250</v>
      </c>
    </row>
    <row r="16" spans="1:5" s="13" customFormat="1" ht="20.100000000000001" customHeight="1">
      <c r="A16" s="14">
        <v>2013</v>
      </c>
      <c r="B16" s="796">
        <v>42</v>
      </c>
      <c r="C16" s="822">
        <v>9</v>
      </c>
      <c r="D16" s="829">
        <v>400</v>
      </c>
      <c r="E16" s="727">
        <v>1250</v>
      </c>
    </row>
    <row r="17" spans="1:6" s="13" customFormat="1" ht="20.100000000000001" customHeight="1">
      <c r="A17" s="34">
        <v>2014</v>
      </c>
      <c r="B17" s="795">
        <v>49</v>
      </c>
      <c r="C17" s="821">
        <v>14</v>
      </c>
      <c r="D17" s="828">
        <v>412</v>
      </c>
      <c r="E17" s="726">
        <v>1250</v>
      </c>
    </row>
    <row r="18" spans="1:6" s="13" customFormat="1" ht="20.100000000000001" customHeight="1">
      <c r="A18" s="14">
        <v>2015</v>
      </c>
      <c r="B18" s="796">
        <v>57</v>
      </c>
      <c r="C18" s="822">
        <v>24</v>
      </c>
      <c r="D18" s="829">
        <v>418</v>
      </c>
      <c r="E18" s="727">
        <v>1250</v>
      </c>
    </row>
    <row r="19" spans="1:6" s="13" customFormat="1" ht="20.100000000000001" customHeight="1">
      <c r="A19" s="34">
        <v>2016</v>
      </c>
      <c r="B19" s="795">
        <v>64</v>
      </c>
      <c r="C19" s="821">
        <v>30</v>
      </c>
      <c r="D19" s="828">
        <v>500</v>
      </c>
      <c r="E19" s="726">
        <v>1250</v>
      </c>
    </row>
    <row r="20" spans="1:6" s="13" customFormat="1" ht="20.100000000000001" customHeight="1">
      <c r="A20" s="14">
        <v>2017</v>
      </c>
      <c r="B20" s="796">
        <v>69</v>
      </c>
      <c r="C20" s="823">
        <v>34</v>
      </c>
      <c r="D20" s="831">
        <v>517</v>
      </c>
      <c r="E20" s="727">
        <v>1250</v>
      </c>
    </row>
    <row r="21" spans="1:6" s="13" customFormat="1" ht="20.100000000000001" customHeight="1">
      <c r="A21" s="34">
        <v>2018</v>
      </c>
      <c r="B21" s="795">
        <v>74</v>
      </c>
      <c r="C21" s="824">
        <v>38</v>
      </c>
      <c r="D21" s="832">
        <v>523</v>
      </c>
      <c r="E21" s="726">
        <v>1250</v>
      </c>
    </row>
    <row r="22" spans="1:6" s="13" customFormat="1" ht="20.100000000000001" customHeight="1">
      <c r="A22" s="14">
        <v>2019</v>
      </c>
      <c r="B22" s="796">
        <v>80</v>
      </c>
      <c r="C22" s="823">
        <v>43</v>
      </c>
      <c r="D22" s="831">
        <v>541</v>
      </c>
      <c r="E22" s="727">
        <v>1250</v>
      </c>
    </row>
    <row r="23" spans="1:6" s="13" customFormat="1" ht="20.100000000000001" customHeight="1">
      <c r="A23" s="34">
        <v>2020</v>
      </c>
      <c r="B23" s="795">
        <v>83</v>
      </c>
      <c r="C23" s="824">
        <v>45</v>
      </c>
      <c r="D23" s="832">
        <v>561</v>
      </c>
      <c r="E23" s="726">
        <v>1250</v>
      </c>
    </row>
    <row r="24" spans="1:6" s="13" customFormat="1" ht="20.100000000000001" customHeight="1">
      <c r="A24" s="14">
        <v>2021</v>
      </c>
      <c r="B24" s="796">
        <v>86</v>
      </c>
      <c r="C24" s="823">
        <v>46</v>
      </c>
      <c r="D24" s="831">
        <v>582</v>
      </c>
      <c r="E24" s="727">
        <v>1250</v>
      </c>
    </row>
    <row r="25" spans="1:6" s="13" customFormat="1" ht="20.100000000000001" customHeight="1">
      <c r="A25" s="34">
        <v>2022</v>
      </c>
      <c r="B25" s="795">
        <v>88</v>
      </c>
      <c r="C25" s="824">
        <v>48</v>
      </c>
      <c r="D25" s="832">
        <v>598</v>
      </c>
      <c r="E25" s="726">
        <v>1250</v>
      </c>
    </row>
    <row r="26" spans="1:6" s="13" customFormat="1" ht="20.100000000000001" customHeight="1">
      <c r="A26" s="14">
        <v>2023</v>
      </c>
      <c r="B26" s="796">
        <v>96</v>
      </c>
      <c r="C26" s="823">
        <v>52</v>
      </c>
      <c r="D26" s="831">
        <v>652</v>
      </c>
      <c r="E26" s="727">
        <v>1250</v>
      </c>
    </row>
    <row r="27" spans="1:6" s="13" customFormat="1" ht="20.100000000000001" customHeight="1">
      <c r="A27" s="34">
        <v>2024</v>
      </c>
      <c r="B27" s="797">
        <v>101</v>
      </c>
      <c r="C27" s="824">
        <v>52</v>
      </c>
      <c r="D27" s="833">
        <v>686</v>
      </c>
      <c r="E27" s="728">
        <v>1250</v>
      </c>
    </row>
    <row r="28" spans="1:6" s="13" customFormat="1" ht="20.100000000000001" customHeight="1">
      <c r="A28" s="14">
        <v>2025</v>
      </c>
      <c r="B28" s="796">
        <v>106</v>
      </c>
      <c r="C28" s="892">
        <v>52</v>
      </c>
      <c r="D28" s="831">
        <v>717</v>
      </c>
      <c r="E28" s="727">
        <v>1250</v>
      </c>
    </row>
    <row r="29" spans="1:6" s="13" customFormat="1" ht="20.100000000000001" customHeight="1" thickBot="1">
      <c r="A29" s="736">
        <v>2026</v>
      </c>
      <c r="B29" s="893">
        <v>111</v>
      </c>
      <c r="C29" s="893">
        <v>52</v>
      </c>
      <c r="D29" s="894">
        <v>751</v>
      </c>
      <c r="E29" s="895">
        <v>1250</v>
      </c>
      <c r="F29" s="370"/>
    </row>
    <row r="30" spans="1:6" ht="8.1" customHeight="1">
      <c r="A30" s="330" t="s">
        <v>0</v>
      </c>
      <c r="B30" s="330"/>
      <c r="C30" s="330"/>
      <c r="D30" s="330"/>
      <c r="E30" s="310"/>
    </row>
    <row r="31" spans="1:6" ht="25.5" customHeight="1">
      <c r="A31" s="1382" t="s">
        <v>355</v>
      </c>
      <c r="B31" s="1382"/>
      <c r="C31" s="1382"/>
      <c r="D31" s="1382"/>
      <c r="E31" s="1382"/>
    </row>
    <row r="32" spans="1:6" ht="36" customHeight="1">
      <c r="A32" s="1382" t="s">
        <v>356</v>
      </c>
      <c r="B32" s="1382"/>
      <c r="C32" s="1382"/>
      <c r="D32" s="1382"/>
      <c r="E32" s="1382"/>
    </row>
    <row r="33" spans="1:5" ht="48.75" customHeight="1">
      <c r="A33" s="1382" t="s">
        <v>357</v>
      </c>
      <c r="B33" s="1382"/>
      <c r="C33" s="1382"/>
      <c r="D33" s="1382"/>
      <c r="E33" s="1382"/>
    </row>
    <row r="34" spans="1:5" ht="25.5" customHeight="1">
      <c r="A34" s="1382" t="s">
        <v>358</v>
      </c>
      <c r="B34" s="1382"/>
      <c r="C34" s="1382"/>
      <c r="D34" s="1382"/>
      <c r="E34" s="1382"/>
    </row>
  </sheetData>
  <mergeCells count="7">
    <mergeCell ref="A34:E34"/>
    <mergeCell ref="A1:E1"/>
    <mergeCell ref="A2:A3"/>
    <mergeCell ref="C2:D2"/>
    <mergeCell ref="A31:E31"/>
    <mergeCell ref="A32:E32"/>
    <mergeCell ref="A33:E33"/>
  </mergeCells>
  <printOptions horizontalCentered="1"/>
  <pageMargins left="0.45" right="0.45" top="0.75" bottom="0.5" header="0.3" footer="0.3"/>
  <pageSetup scale="84" orientation="portrait" r:id="rId1"/>
  <headerFooter>
    <oddFooter>&amp;R2024 Data Tables - 1st Installment</oddFooter>
  </headerFooter>
  <ignoredErrors>
    <ignoredError sqref="D9"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39F15-0ABF-4098-BBD6-30074453FBB4}">
  <sheetPr>
    <tabColor theme="4" tint="-0.499984740745262"/>
    <pageSetUpPr fitToPage="1"/>
  </sheetPr>
  <dimension ref="A1:C48"/>
  <sheetViews>
    <sheetView showGridLines="0" workbookViewId="0">
      <pane xSplit="1" ySplit="2" topLeftCell="B3" activePane="bottomRight" state="frozen"/>
      <selection sqref="A1:J1"/>
      <selection pane="topRight" sqref="A1:J1"/>
      <selection pane="bottomLeft" sqref="A1:J1"/>
      <selection pane="bottomRight" activeCell="B2" sqref="B2"/>
    </sheetView>
  </sheetViews>
  <sheetFormatPr defaultRowHeight="15"/>
  <cols>
    <col min="1" max="1" width="22.7109375" style="3" customWidth="1"/>
    <col min="2" max="3" width="27.140625" style="3" customWidth="1"/>
  </cols>
  <sheetData>
    <row r="1" spans="1:3" ht="84.95" customHeight="1" thickBot="1">
      <c r="A1" s="1212"/>
      <c r="B1" s="1232"/>
      <c r="C1" s="1233"/>
    </row>
    <row r="2" spans="1:3" ht="45" customHeight="1" thickBot="1">
      <c r="A2" s="729" t="s">
        <v>359</v>
      </c>
      <c r="B2" s="730" t="s">
        <v>360</v>
      </c>
      <c r="C2" s="731" t="s">
        <v>361</v>
      </c>
    </row>
    <row r="3" spans="1:3" ht="18" customHeight="1">
      <c r="A3" s="34">
        <v>1975</v>
      </c>
      <c r="B3" s="732">
        <v>801.14</v>
      </c>
      <c r="C3" s="733">
        <v>9613.68</v>
      </c>
    </row>
    <row r="4" spans="1:3" ht="18" customHeight="1">
      <c r="A4" s="14">
        <v>1980</v>
      </c>
      <c r="B4" s="734">
        <v>1159.0899999999999</v>
      </c>
      <c r="C4" s="735">
        <v>13909.079999999998</v>
      </c>
    </row>
    <row r="5" spans="1:3" ht="18" customHeight="1">
      <c r="A5" s="34">
        <v>1985</v>
      </c>
      <c r="B5" s="732">
        <v>1687.6</v>
      </c>
      <c r="C5" s="733">
        <v>20251.199999999997</v>
      </c>
    </row>
    <row r="6" spans="1:3" ht="18" customHeight="1">
      <c r="A6" s="14">
        <v>1990</v>
      </c>
      <c r="B6" s="734">
        <v>2164.77</v>
      </c>
      <c r="C6" s="735">
        <v>25977.24</v>
      </c>
    </row>
    <row r="7" spans="1:3" ht="18" hidden="1" customHeight="1">
      <c r="A7" s="34">
        <v>1991</v>
      </c>
      <c r="B7" s="732">
        <v>2250</v>
      </c>
      <c r="C7" s="733">
        <v>27000</v>
      </c>
    </row>
    <row r="8" spans="1:3" ht="18" hidden="1" customHeight="1">
      <c r="A8" s="14">
        <v>1992</v>
      </c>
      <c r="B8" s="734">
        <v>2352.27</v>
      </c>
      <c r="C8" s="735">
        <v>28227.24</v>
      </c>
    </row>
    <row r="9" spans="1:3" ht="18" hidden="1" customHeight="1">
      <c r="A9" s="34">
        <v>1993</v>
      </c>
      <c r="B9" s="732">
        <v>2437.5</v>
      </c>
      <c r="C9" s="733">
        <v>29250</v>
      </c>
    </row>
    <row r="10" spans="1:3" ht="18" hidden="1" customHeight="1">
      <c r="A10" s="14">
        <v>1994</v>
      </c>
      <c r="B10" s="734">
        <v>2556.8200000000002</v>
      </c>
      <c r="C10" s="735">
        <v>30681.84</v>
      </c>
    </row>
    <row r="11" spans="1:3" ht="18" customHeight="1">
      <c r="A11" s="34">
        <v>1995</v>
      </c>
      <c r="B11" s="732">
        <v>2573.86</v>
      </c>
      <c r="C11" s="733">
        <v>30886.32</v>
      </c>
    </row>
    <row r="12" spans="1:3" ht="18" hidden="1" customHeight="1">
      <c r="A12" s="14">
        <v>1996</v>
      </c>
      <c r="B12" s="734">
        <v>2642.05</v>
      </c>
      <c r="C12" s="735">
        <v>31704.6</v>
      </c>
    </row>
    <row r="13" spans="1:3" ht="18" hidden="1" customHeight="1">
      <c r="A13" s="34">
        <v>1997</v>
      </c>
      <c r="B13" s="732">
        <v>2761.36</v>
      </c>
      <c r="C13" s="733">
        <v>33136.32</v>
      </c>
    </row>
    <row r="14" spans="1:3" ht="18" hidden="1" customHeight="1">
      <c r="A14" s="14">
        <v>1998</v>
      </c>
      <c r="B14" s="734">
        <v>2880.68</v>
      </c>
      <c r="C14" s="735">
        <v>34568.160000000003</v>
      </c>
    </row>
    <row r="15" spans="1:3" ht="18" hidden="1" customHeight="1">
      <c r="A15" s="34">
        <v>1999</v>
      </c>
      <c r="B15" s="732">
        <v>3051.14</v>
      </c>
      <c r="C15" s="733">
        <v>36613.68</v>
      </c>
    </row>
    <row r="16" spans="1:3" ht="18" customHeight="1">
      <c r="A16" s="14">
        <v>2000</v>
      </c>
      <c r="B16" s="734">
        <v>3221.59</v>
      </c>
      <c r="C16" s="735">
        <v>38659.08</v>
      </c>
    </row>
    <row r="17" spans="1:3" ht="18" customHeight="1">
      <c r="A17" s="34">
        <v>2001</v>
      </c>
      <c r="B17" s="732">
        <v>3392.05</v>
      </c>
      <c r="C17" s="733">
        <v>40704.6</v>
      </c>
    </row>
    <row r="18" spans="1:3" ht="18" customHeight="1">
      <c r="A18" s="14">
        <v>2002</v>
      </c>
      <c r="B18" s="734">
        <v>3579.55</v>
      </c>
      <c r="C18" s="735">
        <v>42954.6</v>
      </c>
    </row>
    <row r="19" spans="1:3" ht="18" customHeight="1">
      <c r="A19" s="34">
        <v>2003</v>
      </c>
      <c r="B19" s="732">
        <v>3664.77</v>
      </c>
      <c r="C19" s="733">
        <v>43977.24</v>
      </c>
    </row>
    <row r="20" spans="1:3" ht="18" customHeight="1">
      <c r="A20" s="14">
        <v>2004</v>
      </c>
      <c r="B20" s="734">
        <v>3698.86</v>
      </c>
      <c r="C20" s="735">
        <v>44386.32</v>
      </c>
    </row>
    <row r="21" spans="1:3" ht="18" customHeight="1">
      <c r="A21" s="34">
        <v>2005</v>
      </c>
      <c r="B21" s="732">
        <v>3801.14</v>
      </c>
      <c r="C21" s="733">
        <v>45613.68</v>
      </c>
    </row>
    <row r="22" spans="1:3" ht="18" customHeight="1">
      <c r="A22" s="14">
        <v>2006</v>
      </c>
      <c r="B22" s="734">
        <v>3971.59</v>
      </c>
      <c r="C22" s="735">
        <v>47659.08</v>
      </c>
    </row>
    <row r="23" spans="1:3" ht="18" customHeight="1">
      <c r="A23" s="34">
        <v>2007</v>
      </c>
      <c r="B23" s="732">
        <v>4125</v>
      </c>
      <c r="C23" s="733">
        <v>49500</v>
      </c>
    </row>
    <row r="24" spans="1:3" ht="18" customHeight="1">
      <c r="A24" s="14">
        <v>2008</v>
      </c>
      <c r="B24" s="734">
        <v>4312.5</v>
      </c>
      <c r="C24" s="735">
        <v>51750</v>
      </c>
    </row>
    <row r="25" spans="1:3" ht="18" customHeight="1">
      <c r="A25" s="34">
        <v>2009</v>
      </c>
      <c r="B25" s="732">
        <v>4500</v>
      </c>
      <c r="C25" s="733">
        <v>54000</v>
      </c>
    </row>
    <row r="26" spans="1:3" ht="18" customHeight="1">
      <c r="A26" s="14">
        <v>2010</v>
      </c>
      <c r="B26" s="734">
        <v>4500</v>
      </c>
      <c r="C26" s="735">
        <v>54000</v>
      </c>
    </row>
    <row r="27" spans="1:3" ht="18" customHeight="1">
      <c r="A27" s="34">
        <v>2011</v>
      </c>
      <c r="B27" s="732">
        <v>4500</v>
      </c>
      <c r="C27" s="733">
        <v>54000</v>
      </c>
    </row>
    <row r="28" spans="1:3" ht="18" customHeight="1">
      <c r="A28" s="14">
        <v>2012</v>
      </c>
      <c r="B28" s="734">
        <v>4653.41</v>
      </c>
      <c r="C28" s="735">
        <v>55840.92</v>
      </c>
    </row>
    <row r="29" spans="1:3" ht="18" customHeight="1">
      <c r="A29" s="34">
        <v>2013</v>
      </c>
      <c r="B29" s="732">
        <v>4789.7700000000004</v>
      </c>
      <c r="C29" s="733">
        <v>57477.24</v>
      </c>
    </row>
    <row r="30" spans="1:3" ht="18" customHeight="1">
      <c r="A30" s="14">
        <v>2014</v>
      </c>
      <c r="B30" s="734">
        <v>4943.18</v>
      </c>
      <c r="C30" s="735">
        <v>59318.16</v>
      </c>
    </row>
    <row r="31" spans="1:3" ht="18" customHeight="1">
      <c r="A31" s="34">
        <v>2015</v>
      </c>
      <c r="B31" s="732">
        <v>5011.3599999999997</v>
      </c>
      <c r="C31" s="733">
        <v>60136.319999999992</v>
      </c>
    </row>
    <row r="32" spans="1:3" ht="18" customHeight="1">
      <c r="A32" s="14">
        <v>2016</v>
      </c>
      <c r="B32" s="734">
        <v>5011.3599999999997</v>
      </c>
      <c r="C32" s="735">
        <v>60136.319999999992</v>
      </c>
    </row>
    <row r="33" spans="1:3" ht="18" customHeight="1">
      <c r="A33" s="34">
        <v>2017</v>
      </c>
      <c r="B33" s="732">
        <v>5369.32</v>
      </c>
      <c r="C33" s="733">
        <v>64431.839999999997</v>
      </c>
    </row>
    <row r="34" spans="1:3" ht="18" customHeight="1">
      <c r="A34" s="14">
        <v>2018</v>
      </c>
      <c r="B34" s="734">
        <v>5420.45</v>
      </c>
      <c r="C34" s="735">
        <v>65045.399999999994</v>
      </c>
    </row>
    <row r="35" spans="1:3" ht="18" customHeight="1">
      <c r="A35" s="34">
        <v>2019</v>
      </c>
      <c r="B35" s="732">
        <v>5607.95</v>
      </c>
      <c r="C35" s="733">
        <v>67295.399999999994</v>
      </c>
    </row>
    <row r="36" spans="1:3" ht="18" customHeight="1">
      <c r="A36" s="14">
        <v>2020</v>
      </c>
      <c r="B36" s="734">
        <v>5812.5</v>
      </c>
      <c r="C36" s="735">
        <v>69750</v>
      </c>
    </row>
    <row r="37" spans="1:3" ht="18" customHeight="1">
      <c r="A37" s="34">
        <v>2021</v>
      </c>
      <c r="B37" s="732">
        <v>6034.09</v>
      </c>
      <c r="C37" s="733">
        <v>72409.08</v>
      </c>
    </row>
    <row r="38" spans="1:3" ht="18" customHeight="1">
      <c r="A38" s="14">
        <v>2022</v>
      </c>
      <c r="B38" s="734">
        <v>6204.55</v>
      </c>
      <c r="C38" s="735">
        <v>74454.600000000006</v>
      </c>
    </row>
    <row r="39" spans="1:3" ht="18" customHeight="1">
      <c r="A39" s="34">
        <v>2023</v>
      </c>
      <c r="B39" s="732">
        <v>6750</v>
      </c>
      <c r="C39" s="733">
        <v>81000</v>
      </c>
    </row>
    <row r="40" spans="1:3" ht="18" customHeight="1">
      <c r="A40" s="14">
        <v>2024</v>
      </c>
      <c r="B40" s="734">
        <v>7107.95</v>
      </c>
      <c r="C40" s="735">
        <v>85295.4</v>
      </c>
    </row>
    <row r="41" spans="1:3" ht="18" customHeight="1">
      <c r="A41" s="34">
        <v>2025</v>
      </c>
      <c r="B41" s="732">
        <v>7431.82</v>
      </c>
      <c r="C41" s="733">
        <v>89181.84</v>
      </c>
    </row>
    <row r="42" spans="1:3" ht="18" customHeight="1" thickBot="1">
      <c r="A42" s="889">
        <v>2026</v>
      </c>
      <c r="B42" s="890">
        <v>7789.77</v>
      </c>
      <c r="C42" s="891">
        <v>93477.24</v>
      </c>
    </row>
    <row r="43" spans="1:3" s="88" customFormat="1" ht="8.1" customHeight="1">
      <c r="A43" s="330"/>
      <c r="B43" s="330"/>
      <c r="C43" s="330"/>
    </row>
    <row r="44" spans="1:3" s="11" customFormat="1" ht="15" customHeight="1">
      <c r="A44" s="28" t="s">
        <v>21</v>
      </c>
    </row>
    <row r="45" spans="1:3" s="11" customFormat="1" ht="25.5" customHeight="1">
      <c r="A45" s="1389" t="s">
        <v>362</v>
      </c>
      <c r="B45" s="1348"/>
      <c r="C45" s="1348"/>
    </row>
    <row r="46" spans="1:3" s="737" customFormat="1" ht="50.1" customHeight="1">
      <c r="A46" s="1389" t="s">
        <v>363</v>
      </c>
      <c r="B46" s="1348"/>
      <c r="C46" s="1348"/>
    </row>
    <row r="47" spans="1:3" s="11" customFormat="1" ht="25.5" customHeight="1">
      <c r="A47" s="1389" t="s">
        <v>364</v>
      </c>
      <c r="B47" s="1348"/>
      <c r="C47" s="1348"/>
    </row>
    <row r="48" spans="1:3" s="11" customFormat="1" ht="49.5" customHeight="1">
      <c r="A48" s="1389" t="s">
        <v>365</v>
      </c>
      <c r="B48" s="1348"/>
      <c r="C48" s="1348"/>
    </row>
  </sheetData>
  <mergeCells count="5">
    <mergeCell ref="A1:C1"/>
    <mergeCell ref="A45:C45"/>
    <mergeCell ref="A46:C46"/>
    <mergeCell ref="A47:C47"/>
    <mergeCell ref="A48:C48"/>
  </mergeCells>
  <printOptions horizontalCentered="1"/>
  <pageMargins left="0.45" right="0.45" top="0.75" bottom="0.5" header="0.3" footer="0.3"/>
  <pageSetup scale="79" orientation="portrait" r:id="rId1"/>
  <headerFooter>
    <oddFooter>&amp;R2024 Data Tables - 1st Installment</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6626A-1D3C-4952-B3EC-559165481A6D}">
  <sheetPr>
    <tabColor theme="9" tint="-0.249977111117893"/>
    <pageSetUpPr fitToPage="1"/>
  </sheetPr>
  <dimension ref="A1:E41"/>
  <sheetViews>
    <sheetView showGridLines="0" zoomScaleNormal="100" zoomScaleSheetLayoutView="100" workbookViewId="0">
      <pane xSplit="1" ySplit="2" topLeftCell="B10" activePane="bottomRight" state="frozen"/>
      <selection sqref="A1:C1"/>
      <selection pane="topRight" sqref="A1:C1"/>
      <selection pane="bottomLeft" sqref="A1:C1"/>
      <selection pane="bottomRight" activeCell="B2" sqref="B2"/>
    </sheetView>
  </sheetViews>
  <sheetFormatPr defaultColWidth="9.140625" defaultRowHeight="12.75"/>
  <cols>
    <col min="1" max="1" width="20.7109375" style="3" customWidth="1"/>
    <col min="2" max="4" width="23.5703125" style="3" customWidth="1"/>
    <col min="5" max="16384" width="9.140625" style="1"/>
  </cols>
  <sheetData>
    <row r="1" spans="1:4" ht="84.95" customHeight="1" thickBot="1">
      <c r="A1" s="1390"/>
      <c r="B1" s="1391"/>
      <c r="C1" s="1391"/>
      <c r="D1" s="1392"/>
    </row>
    <row r="2" spans="1:4" ht="39.950000000000003" customHeight="1" thickBot="1">
      <c r="A2" s="30" t="s">
        <v>8</v>
      </c>
      <c r="B2" s="31" t="s">
        <v>23</v>
      </c>
      <c r="C2" s="31" t="s">
        <v>218</v>
      </c>
      <c r="D2" s="32" t="s">
        <v>217</v>
      </c>
    </row>
    <row r="3" spans="1:4" s="4" customFormat="1" ht="20.100000000000001" customHeight="1">
      <c r="A3" s="33">
        <v>1980</v>
      </c>
      <c r="B3" s="277">
        <v>21</v>
      </c>
      <c r="C3" s="277">
        <v>29.6</v>
      </c>
      <c r="D3" s="276">
        <v>-8.5</v>
      </c>
    </row>
    <row r="4" spans="1:4" s="4" customFormat="1" ht="20.100000000000001" customHeight="1">
      <c r="A4" s="34">
        <v>1985</v>
      </c>
      <c r="B4" s="275">
        <v>78.400000000000006</v>
      </c>
      <c r="C4" s="275">
        <v>51.7</v>
      </c>
      <c r="D4" s="274">
        <v>26.7</v>
      </c>
    </row>
    <row r="5" spans="1:4" s="4" customFormat="1" ht="20.100000000000001" customHeight="1">
      <c r="A5" s="14">
        <v>1990</v>
      </c>
      <c r="B5" s="273">
        <v>190</v>
      </c>
      <c r="C5" s="273">
        <v>58</v>
      </c>
      <c r="D5" s="272">
        <v>132</v>
      </c>
    </row>
    <row r="6" spans="1:4" s="4" customFormat="1" ht="20.100000000000001" customHeight="1">
      <c r="A6" s="34">
        <v>1995</v>
      </c>
      <c r="B6" s="275">
        <v>477</v>
      </c>
      <c r="C6" s="275">
        <v>285</v>
      </c>
      <c r="D6" s="274">
        <v>192</v>
      </c>
    </row>
    <row r="7" spans="1:4" s="3" customFormat="1" ht="20.100000000000001" customHeight="1">
      <c r="A7" s="14">
        <v>1996</v>
      </c>
      <c r="B7" s="273">
        <v>505</v>
      </c>
      <c r="C7" s="273">
        <v>381</v>
      </c>
      <c r="D7" s="272">
        <v>124</v>
      </c>
    </row>
    <row r="8" spans="1:4" s="3" customFormat="1" ht="20.100000000000001" customHeight="1">
      <c r="A8" s="34">
        <v>1997</v>
      </c>
      <c r="B8" s="275">
        <v>596</v>
      </c>
      <c r="C8" s="275">
        <v>377</v>
      </c>
      <c r="D8" s="274">
        <v>219</v>
      </c>
    </row>
    <row r="9" spans="1:4" s="3" customFormat="1" ht="20.100000000000001" customHeight="1">
      <c r="A9" s="14">
        <v>1998</v>
      </c>
      <c r="B9" s="273">
        <v>745</v>
      </c>
      <c r="C9" s="273">
        <v>404</v>
      </c>
      <c r="D9" s="272">
        <v>341</v>
      </c>
    </row>
    <row r="10" spans="1:4" s="3" customFormat="1" ht="20.100000000000001" customHeight="1">
      <c r="A10" s="34">
        <v>1999</v>
      </c>
      <c r="B10" s="275">
        <v>692</v>
      </c>
      <c r="C10" s="275">
        <v>493</v>
      </c>
      <c r="D10" s="274">
        <v>199</v>
      </c>
    </row>
    <row r="11" spans="1:4" s="3" customFormat="1" ht="20.100000000000001" customHeight="1">
      <c r="A11" s="14">
        <v>2000</v>
      </c>
      <c r="B11" s="273">
        <v>694</v>
      </c>
      <c r="C11" s="273">
        <v>427</v>
      </c>
      <c r="D11" s="272">
        <v>267</v>
      </c>
    </row>
    <row r="12" spans="1:4" s="3" customFormat="1" ht="20.100000000000001" customHeight="1">
      <c r="A12" s="34">
        <v>2001</v>
      </c>
      <c r="B12" s="275">
        <v>807</v>
      </c>
      <c r="C12" s="275">
        <v>691</v>
      </c>
      <c r="D12" s="274">
        <v>116</v>
      </c>
    </row>
    <row r="13" spans="1:4" s="3" customFormat="1" ht="20.100000000000001" customHeight="1">
      <c r="A13" s="14">
        <v>2002</v>
      </c>
      <c r="B13" s="273">
        <v>944</v>
      </c>
      <c r="C13" s="273">
        <v>786</v>
      </c>
      <c r="D13" s="272">
        <v>158</v>
      </c>
    </row>
    <row r="14" spans="1:4" s="3" customFormat="1" ht="20.100000000000001" customHeight="1">
      <c r="A14" s="34">
        <v>2003</v>
      </c>
      <c r="B14" s="275">
        <v>1000</v>
      </c>
      <c r="C14" s="275">
        <v>1261</v>
      </c>
      <c r="D14" s="274">
        <v>-261</v>
      </c>
    </row>
    <row r="15" spans="1:4" s="3" customFormat="1" ht="20.100000000000001" customHeight="1">
      <c r="A15" s="14">
        <v>2004</v>
      </c>
      <c r="B15" s="273">
        <v>1070</v>
      </c>
      <c r="C15" s="273">
        <v>1306</v>
      </c>
      <c r="D15" s="272">
        <v>-236</v>
      </c>
    </row>
    <row r="16" spans="1:4" s="3" customFormat="1" ht="20.100000000000001" customHeight="1">
      <c r="A16" s="34">
        <v>2005</v>
      </c>
      <c r="B16" s="275">
        <v>1160</v>
      </c>
      <c r="C16" s="275">
        <v>1495</v>
      </c>
      <c r="D16" s="274">
        <v>-335</v>
      </c>
    </row>
    <row r="17" spans="1:5" s="3" customFormat="1" ht="20.100000000000001" customHeight="1">
      <c r="A17" s="14">
        <v>2006</v>
      </c>
      <c r="B17" s="273">
        <v>1166</v>
      </c>
      <c r="C17" s="273">
        <v>1905</v>
      </c>
      <c r="D17" s="272">
        <v>-739</v>
      </c>
    </row>
    <row r="18" spans="1:5" s="3" customFormat="1" ht="20.100000000000001" customHeight="1">
      <c r="A18" s="34">
        <v>2007</v>
      </c>
      <c r="B18" s="275">
        <v>1197</v>
      </c>
      <c r="C18" s="275">
        <v>2152</v>
      </c>
      <c r="D18" s="274">
        <v>-955</v>
      </c>
    </row>
    <row r="19" spans="1:5" s="3" customFormat="1" ht="20.100000000000001" customHeight="1">
      <c r="A19" s="14">
        <v>2008</v>
      </c>
      <c r="B19" s="273">
        <v>1327</v>
      </c>
      <c r="C19" s="273">
        <v>1800</v>
      </c>
      <c r="D19" s="272">
        <v>-473</v>
      </c>
    </row>
    <row r="20" spans="1:5" s="3" customFormat="1" ht="20.100000000000001" customHeight="1">
      <c r="A20" s="34">
        <v>2009</v>
      </c>
      <c r="B20" s="275">
        <v>1459</v>
      </c>
      <c r="C20" s="275">
        <v>2328</v>
      </c>
      <c r="D20" s="274">
        <v>-869</v>
      </c>
    </row>
    <row r="21" spans="1:5" s="3" customFormat="1" ht="20.100000000000001" customHeight="1">
      <c r="A21" s="14">
        <v>2010</v>
      </c>
      <c r="B21" s="273">
        <v>1628</v>
      </c>
      <c r="C21" s="273">
        <v>3064</v>
      </c>
      <c r="D21" s="272">
        <v>-1436</v>
      </c>
    </row>
    <row r="22" spans="1:5" s="3" customFormat="1" ht="20.100000000000001" customHeight="1">
      <c r="A22" s="34">
        <v>2011</v>
      </c>
      <c r="B22" s="275">
        <v>1739</v>
      </c>
      <c r="C22" s="275">
        <v>4509</v>
      </c>
      <c r="D22" s="274">
        <v>-2770</v>
      </c>
    </row>
    <row r="23" spans="1:5" s="3" customFormat="1" ht="20.100000000000001" customHeight="1">
      <c r="A23" s="14">
        <v>2012</v>
      </c>
      <c r="B23" s="273">
        <v>1807</v>
      </c>
      <c r="C23" s="273">
        <v>7044</v>
      </c>
      <c r="D23" s="272">
        <v>-5237</v>
      </c>
    </row>
    <row r="24" spans="1:5" s="3" customFormat="1" ht="20.100000000000001" customHeight="1">
      <c r="A24" s="34">
        <v>2013</v>
      </c>
      <c r="B24" s="275">
        <v>1719</v>
      </c>
      <c r="C24" s="275">
        <v>9977</v>
      </c>
      <c r="D24" s="274">
        <v>-8258</v>
      </c>
    </row>
    <row r="25" spans="1:5" s="3" customFormat="1" ht="20.100000000000001" customHeight="1">
      <c r="A25" s="14">
        <v>2014</v>
      </c>
      <c r="B25" s="273">
        <v>1769</v>
      </c>
      <c r="C25" s="273">
        <v>44203</v>
      </c>
      <c r="D25" s="272">
        <v>-42434</v>
      </c>
    </row>
    <row r="26" spans="1:5" s="3" customFormat="1" ht="20.100000000000001" customHeight="1">
      <c r="A26" s="34">
        <v>2015</v>
      </c>
      <c r="B26" s="275">
        <v>1924</v>
      </c>
      <c r="C26" s="275">
        <v>54208</v>
      </c>
      <c r="D26" s="274">
        <v>-52284</v>
      </c>
    </row>
    <row r="27" spans="1:5" s="3" customFormat="1" ht="20.100000000000001" customHeight="1">
      <c r="A27" s="14">
        <v>2016</v>
      </c>
      <c r="B27" s="273">
        <v>2204</v>
      </c>
      <c r="C27" s="273">
        <v>61037</v>
      </c>
      <c r="D27" s="272">
        <v>-58833</v>
      </c>
    </row>
    <row r="28" spans="1:5" s="3" customFormat="1" ht="20.100000000000001" customHeight="1">
      <c r="A28" s="34">
        <v>2017</v>
      </c>
      <c r="B28" s="275">
        <v>2262</v>
      </c>
      <c r="C28" s="275">
        <v>67314</v>
      </c>
      <c r="D28" s="274">
        <v>-65052</v>
      </c>
    </row>
    <row r="29" spans="1:5" s="3" customFormat="1" ht="20.100000000000001" customHeight="1">
      <c r="A29" s="14">
        <v>2018</v>
      </c>
      <c r="B29" s="273">
        <v>2311</v>
      </c>
      <c r="C29" s="273">
        <v>56187</v>
      </c>
      <c r="D29" s="272">
        <v>-53876</v>
      </c>
      <c r="E29" s="546"/>
    </row>
    <row r="30" spans="1:5" s="3" customFormat="1" ht="20.100000000000001" customHeight="1">
      <c r="A30" s="34">
        <v>2019</v>
      </c>
      <c r="B30" s="275">
        <v>2858</v>
      </c>
      <c r="C30" s="275">
        <v>68024</v>
      </c>
      <c r="D30" s="274">
        <v>-65166</v>
      </c>
      <c r="E30" s="546"/>
    </row>
    <row r="31" spans="1:5" s="3" customFormat="1" ht="20.100000000000001" customHeight="1">
      <c r="A31" s="14">
        <v>2020</v>
      </c>
      <c r="B31" s="273">
        <v>3144</v>
      </c>
      <c r="C31" s="273">
        <v>66893</v>
      </c>
      <c r="D31" s="272">
        <v>-63749</v>
      </c>
      <c r="E31" s="546"/>
    </row>
    <row r="32" spans="1:5" s="3" customFormat="1" ht="20.100000000000001" customHeight="1">
      <c r="A32" s="34">
        <v>2021</v>
      </c>
      <c r="B32" s="275">
        <v>3512</v>
      </c>
      <c r="C32" s="275">
        <v>3031</v>
      </c>
      <c r="D32" s="274">
        <v>481</v>
      </c>
      <c r="E32" s="546"/>
    </row>
    <row r="33" spans="1:5" s="3" customFormat="1" ht="20.100000000000001" customHeight="1">
      <c r="A33" s="14">
        <v>2022</v>
      </c>
      <c r="B33" s="273">
        <v>3493</v>
      </c>
      <c r="C33" s="273">
        <v>2432</v>
      </c>
      <c r="D33" s="272">
        <v>1061</v>
      </c>
      <c r="E33" s="547"/>
    </row>
    <row r="34" spans="1:5" s="3" customFormat="1" ht="20.100000000000001" customHeight="1">
      <c r="A34" s="34">
        <v>2023</v>
      </c>
      <c r="B34" s="275">
        <v>4046</v>
      </c>
      <c r="C34" s="278">
        <v>2585</v>
      </c>
      <c r="D34" s="274">
        <v>1461</v>
      </c>
      <c r="E34" s="547"/>
    </row>
    <row r="35" spans="1:5" s="3" customFormat="1" ht="20.100000000000001" customHeight="1">
      <c r="A35" s="14">
        <v>2024</v>
      </c>
      <c r="B35" s="876">
        <v>4470</v>
      </c>
      <c r="C35" s="877">
        <v>2327</v>
      </c>
      <c r="D35" s="272">
        <v>2143</v>
      </c>
      <c r="E35" s="547"/>
    </row>
    <row r="36" spans="1:5" s="3" customFormat="1" ht="20.100000000000001" customHeight="1" thickBot="1">
      <c r="A36" s="878">
        <v>2025</v>
      </c>
      <c r="B36" s="879">
        <v>4949</v>
      </c>
      <c r="C36" s="880">
        <v>2301</v>
      </c>
      <c r="D36" s="881">
        <v>2648</v>
      </c>
      <c r="E36" s="547"/>
    </row>
    <row r="37" spans="1:5" ht="8.1" customHeight="1">
      <c r="A37" s="330" t="s">
        <v>9</v>
      </c>
      <c r="B37" s="330"/>
      <c r="C37" s="330"/>
      <c r="D37" s="330"/>
    </row>
    <row r="38" spans="1:5" s="13" customFormat="1" ht="15" customHeight="1">
      <c r="A38" s="11" t="s">
        <v>50</v>
      </c>
      <c r="B38" s="12"/>
      <c r="C38" s="12"/>
      <c r="D38" s="12"/>
    </row>
    <row r="39" spans="1:5" s="13" customFormat="1" ht="8.1" customHeight="1">
      <c r="A39" s="11"/>
      <c r="B39" s="12"/>
      <c r="C39" s="12"/>
      <c r="D39" s="12"/>
    </row>
    <row r="40" spans="1:5" s="13" customFormat="1" ht="15" customHeight="1">
      <c r="A40" s="11" t="s">
        <v>262</v>
      </c>
      <c r="B40" s="12"/>
      <c r="C40" s="12"/>
      <c r="D40" s="12"/>
    </row>
    <row r="41" spans="1:5" s="13" customFormat="1" ht="15" customHeight="1">
      <c r="A41" s="29" t="s">
        <v>285</v>
      </c>
      <c r="B41" s="12"/>
      <c r="C41" s="12"/>
      <c r="D41" s="12"/>
    </row>
  </sheetData>
  <mergeCells count="1">
    <mergeCell ref="A1:D1"/>
  </mergeCells>
  <printOptions horizontalCentered="1"/>
  <pageMargins left="0.45" right="0.45" top="0.75" bottom="0.5" header="0.3" footer="0.3"/>
  <pageSetup scale="80" orientation="portrait" r:id="rId1"/>
  <headerFooter>
    <oddFooter>&amp;R2024 Data Tables - 1st Installment</oddFooter>
  </headerFooter>
  <rowBreaks count="1" manualBreakCount="1">
    <brk id="60"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2A6A-D388-416D-8F2F-D92361CD402A}">
  <sheetPr>
    <tabColor theme="9" tint="-0.249977111117893"/>
    <pageSetUpPr fitToPage="1"/>
  </sheetPr>
  <dimension ref="A1:H48"/>
  <sheetViews>
    <sheetView showGridLines="0" zoomScaleNormal="100" zoomScaleSheetLayoutView="100" workbookViewId="0">
      <pane xSplit="1" ySplit="3" topLeftCell="B4" activePane="bottomRight" state="frozen"/>
      <selection sqref="A1:C1"/>
      <selection pane="topRight" sqref="A1:C1"/>
      <selection pane="bottomLeft" sqref="A1:C1"/>
      <selection pane="bottomRight" activeCell="B2" sqref="B2:B3"/>
    </sheetView>
  </sheetViews>
  <sheetFormatPr defaultColWidth="9.140625" defaultRowHeight="12.75"/>
  <cols>
    <col min="1" max="1" width="18.5703125" style="3" customWidth="1"/>
    <col min="2" max="2" width="12" style="3" bestFit="1" customWidth="1"/>
    <col min="3" max="3" width="13.7109375" style="3" bestFit="1" customWidth="1"/>
    <col min="4" max="5" width="12.7109375" style="3" customWidth="1"/>
    <col min="6" max="6" width="1.140625" style="3" customWidth="1"/>
    <col min="7" max="8" width="12.7109375" style="3" customWidth="1"/>
    <col min="9" max="16384" width="9.140625" style="1"/>
  </cols>
  <sheetData>
    <row r="1" spans="1:8" s="4" customFormat="1" ht="84.95" customHeight="1" thickBot="1">
      <c r="A1" s="1393"/>
      <c r="B1" s="1394"/>
      <c r="C1" s="1394"/>
      <c r="D1" s="1394"/>
      <c r="E1" s="1394"/>
      <c r="F1" s="1394"/>
      <c r="G1" s="1394"/>
      <c r="H1" s="1395"/>
    </row>
    <row r="2" spans="1:8" s="367" customFormat="1" ht="57.6" customHeight="1" thickBot="1">
      <c r="A2" s="1396" t="s">
        <v>8</v>
      </c>
      <c r="B2" s="1398" t="s">
        <v>222</v>
      </c>
      <c r="C2" s="1398" t="s">
        <v>255</v>
      </c>
      <c r="D2" s="1400" t="s">
        <v>256</v>
      </c>
      <c r="E2" s="1400"/>
      <c r="F2" s="31"/>
      <c r="G2" s="1401" t="s">
        <v>221</v>
      </c>
      <c r="H2" s="1402"/>
    </row>
    <row r="3" spans="1:8" s="367" customFormat="1" ht="15.75" customHeight="1" thickBot="1">
      <c r="A3" s="1397"/>
      <c r="B3" s="1399"/>
      <c r="C3" s="1399"/>
      <c r="D3" s="79" t="s">
        <v>243</v>
      </c>
      <c r="E3" s="79" t="s">
        <v>257</v>
      </c>
      <c r="F3" s="79"/>
      <c r="G3" s="368" t="s">
        <v>243</v>
      </c>
      <c r="H3" s="80" t="s">
        <v>257</v>
      </c>
    </row>
    <row r="4" spans="1:8" s="4" customFormat="1" ht="20.100000000000001" customHeight="1">
      <c r="A4" s="33">
        <v>1980</v>
      </c>
      <c r="B4" s="39">
        <v>5</v>
      </c>
      <c r="C4" s="837" t="s">
        <v>10</v>
      </c>
      <c r="D4" s="297" t="s">
        <v>381</v>
      </c>
      <c r="E4" s="297" t="s">
        <v>10</v>
      </c>
      <c r="F4" s="302"/>
      <c r="G4" s="39">
        <v>2.1</v>
      </c>
      <c r="H4" s="834" t="s">
        <v>10</v>
      </c>
    </row>
    <row r="5" spans="1:8" s="4" customFormat="1" ht="20.100000000000001" customHeight="1">
      <c r="A5" s="34">
        <v>1985</v>
      </c>
      <c r="B5" s="40">
        <v>14.2</v>
      </c>
      <c r="C5" s="838" t="s">
        <v>10</v>
      </c>
      <c r="D5" s="298" t="s">
        <v>381</v>
      </c>
      <c r="E5" s="298" t="s">
        <v>10</v>
      </c>
      <c r="F5" s="303"/>
      <c r="G5" s="40">
        <v>4.2</v>
      </c>
      <c r="H5" s="835" t="s">
        <v>10</v>
      </c>
    </row>
    <row r="6" spans="1:8" s="4" customFormat="1" ht="20.100000000000001" customHeight="1">
      <c r="A6" s="14">
        <v>1990</v>
      </c>
      <c r="B6" s="41">
        <v>21.2</v>
      </c>
      <c r="C6" s="839" t="s">
        <v>10</v>
      </c>
      <c r="D6" s="299" t="s">
        <v>381</v>
      </c>
      <c r="E6" s="299" t="s">
        <v>10</v>
      </c>
      <c r="F6" s="304"/>
      <c r="G6" s="41">
        <v>2.2000000000000002</v>
      </c>
      <c r="H6" s="836" t="s">
        <v>10</v>
      </c>
    </row>
    <row r="7" spans="1:8" s="4" customFormat="1" ht="20.100000000000001" customHeight="1">
      <c r="A7" s="34">
        <v>1995</v>
      </c>
      <c r="B7" s="40">
        <v>22</v>
      </c>
      <c r="C7" s="838" t="s">
        <v>10</v>
      </c>
      <c r="D7" s="40">
        <v>4.3499999999999996</v>
      </c>
      <c r="E7" s="40" t="s">
        <v>10</v>
      </c>
      <c r="F7" s="71"/>
      <c r="G7" s="298" t="s">
        <v>381</v>
      </c>
      <c r="H7" s="835" t="s">
        <v>10</v>
      </c>
    </row>
    <row r="8" spans="1:8" s="4" customFormat="1" ht="20.100000000000001" customHeight="1">
      <c r="A8" s="14">
        <v>1996</v>
      </c>
      <c r="B8" s="41">
        <v>22</v>
      </c>
      <c r="C8" s="839" t="s">
        <v>10</v>
      </c>
      <c r="D8" s="300">
        <v>4.0199999999999996</v>
      </c>
      <c r="E8" s="300" t="s">
        <v>10</v>
      </c>
      <c r="F8" s="305"/>
      <c r="G8" s="299" t="s">
        <v>381</v>
      </c>
      <c r="H8" s="836" t="s">
        <v>10</v>
      </c>
    </row>
    <row r="9" spans="1:8" s="4" customFormat="1" ht="20.100000000000001" customHeight="1">
      <c r="A9" s="34">
        <v>1997</v>
      </c>
      <c r="B9" s="40">
        <v>23</v>
      </c>
      <c r="C9" s="838" t="s">
        <v>10</v>
      </c>
      <c r="D9" s="301">
        <v>4.49</v>
      </c>
      <c r="E9" s="301" t="s">
        <v>10</v>
      </c>
      <c r="F9" s="73"/>
      <c r="G9" s="298" t="s">
        <v>381</v>
      </c>
      <c r="H9" s="835" t="s">
        <v>10</v>
      </c>
    </row>
    <row r="10" spans="1:8" s="4" customFormat="1" ht="20.100000000000001" customHeight="1">
      <c r="A10" s="14">
        <v>1998</v>
      </c>
      <c r="B10" s="41">
        <v>23</v>
      </c>
      <c r="C10" s="839" t="s">
        <v>10</v>
      </c>
      <c r="D10" s="300">
        <v>2.2599999999999998</v>
      </c>
      <c r="E10" s="300" t="s">
        <v>10</v>
      </c>
      <c r="F10" s="305"/>
      <c r="G10" s="299" t="s">
        <v>381</v>
      </c>
      <c r="H10" s="836" t="s">
        <v>10</v>
      </c>
    </row>
    <row r="11" spans="1:8" s="4" customFormat="1" ht="20.100000000000001" customHeight="1">
      <c r="A11" s="34">
        <v>1999</v>
      </c>
      <c r="B11" s="40">
        <v>23</v>
      </c>
      <c r="C11" s="838" t="s">
        <v>10</v>
      </c>
      <c r="D11" s="301">
        <v>19.22</v>
      </c>
      <c r="E11" s="301" t="s">
        <v>10</v>
      </c>
      <c r="F11" s="73"/>
      <c r="G11" s="298" t="s">
        <v>381</v>
      </c>
      <c r="H11" s="835" t="s">
        <v>10</v>
      </c>
    </row>
    <row r="12" spans="1:8" s="4" customFormat="1" ht="20.100000000000001" customHeight="1">
      <c r="A12" s="14">
        <v>2000</v>
      </c>
      <c r="B12" s="41">
        <v>24</v>
      </c>
      <c r="C12" s="839" t="s">
        <v>10</v>
      </c>
      <c r="D12" s="300">
        <v>91.03</v>
      </c>
      <c r="E12" s="300" t="s">
        <v>10</v>
      </c>
      <c r="F12" s="305"/>
      <c r="G12" s="299" t="s">
        <v>381</v>
      </c>
      <c r="H12" s="836" t="s">
        <v>10</v>
      </c>
    </row>
    <row r="13" spans="1:8" s="4" customFormat="1" ht="20.100000000000001" customHeight="1">
      <c r="A13" s="34">
        <v>2001</v>
      </c>
      <c r="B13" s="40">
        <v>24</v>
      </c>
      <c r="C13" s="838" t="s">
        <v>10</v>
      </c>
      <c r="D13" s="301">
        <v>4.53</v>
      </c>
      <c r="E13" s="301" t="s">
        <v>10</v>
      </c>
      <c r="F13" s="73"/>
      <c r="G13" s="298" t="s">
        <v>381</v>
      </c>
      <c r="H13" s="835" t="s">
        <v>10</v>
      </c>
    </row>
    <row r="14" spans="1:8" s="4" customFormat="1" ht="20.100000000000001" customHeight="1">
      <c r="A14" s="14">
        <v>2002</v>
      </c>
      <c r="B14" s="41">
        <v>25</v>
      </c>
      <c r="C14" s="839" t="s">
        <v>10</v>
      </c>
      <c r="D14" s="300">
        <v>4.8899999999999997</v>
      </c>
      <c r="E14" s="300" t="s">
        <v>10</v>
      </c>
      <c r="F14" s="305"/>
      <c r="G14" s="299" t="s">
        <v>381</v>
      </c>
      <c r="H14" s="836" t="s">
        <v>10</v>
      </c>
    </row>
    <row r="15" spans="1:8" s="4" customFormat="1" ht="20.100000000000001" customHeight="1">
      <c r="A15" s="34">
        <v>2003</v>
      </c>
      <c r="B15" s="40">
        <v>25</v>
      </c>
      <c r="C15" s="838" t="s">
        <v>10</v>
      </c>
      <c r="D15" s="301">
        <v>5.0199999999999996</v>
      </c>
      <c r="E15" s="301" t="s">
        <v>10</v>
      </c>
      <c r="F15" s="73"/>
      <c r="G15" s="298" t="s">
        <v>381</v>
      </c>
      <c r="H15" s="835" t="s">
        <v>10</v>
      </c>
    </row>
    <row r="16" spans="1:8" s="4" customFormat="1" ht="20.100000000000001" customHeight="1">
      <c r="A16" s="14">
        <v>2004</v>
      </c>
      <c r="B16" s="41">
        <v>27</v>
      </c>
      <c r="C16" s="839" t="s">
        <v>10</v>
      </c>
      <c r="D16" s="300">
        <v>10.119999999999999</v>
      </c>
      <c r="E16" s="300" t="s">
        <v>10</v>
      </c>
      <c r="F16" s="305"/>
      <c r="G16" s="299" t="s">
        <v>381</v>
      </c>
      <c r="H16" s="836" t="s">
        <v>10</v>
      </c>
    </row>
    <row r="17" spans="1:8" s="4" customFormat="1" ht="20.100000000000001" customHeight="1">
      <c r="A17" s="34">
        <v>2005</v>
      </c>
      <c r="B17" s="40">
        <v>26</v>
      </c>
      <c r="C17" s="838" t="s">
        <v>10</v>
      </c>
      <c r="D17" s="301">
        <v>13.76</v>
      </c>
      <c r="E17" s="301" t="s">
        <v>10</v>
      </c>
      <c r="F17" s="73"/>
      <c r="G17" s="298" t="s">
        <v>381</v>
      </c>
      <c r="H17" s="835" t="s">
        <v>10</v>
      </c>
    </row>
    <row r="18" spans="1:8" s="4" customFormat="1" ht="20.100000000000001" customHeight="1">
      <c r="A18" s="14">
        <v>2006</v>
      </c>
      <c r="B18" s="41">
        <v>58</v>
      </c>
      <c r="C18" s="839" t="s">
        <v>10</v>
      </c>
      <c r="D18" s="300">
        <v>70.099999999999994</v>
      </c>
      <c r="E18" s="300" t="s">
        <v>10</v>
      </c>
      <c r="F18" s="305"/>
      <c r="G18" s="299" t="s">
        <v>381</v>
      </c>
      <c r="H18" s="836" t="s">
        <v>10</v>
      </c>
    </row>
    <row r="19" spans="1:8" s="4" customFormat="1" ht="20.100000000000001" customHeight="1">
      <c r="A19" s="34">
        <v>2007</v>
      </c>
      <c r="B19" s="40">
        <v>81</v>
      </c>
      <c r="C19" s="838" t="s">
        <v>10</v>
      </c>
      <c r="D19" s="301">
        <v>71.87</v>
      </c>
      <c r="E19" s="301" t="s">
        <v>10</v>
      </c>
      <c r="F19" s="73"/>
      <c r="G19" s="298" t="s">
        <v>381</v>
      </c>
      <c r="H19" s="835" t="s">
        <v>10</v>
      </c>
    </row>
    <row r="20" spans="1:8" s="4" customFormat="1" ht="20.100000000000001" customHeight="1">
      <c r="A20" s="14">
        <v>2008</v>
      </c>
      <c r="B20" s="41">
        <v>90</v>
      </c>
      <c r="C20" s="839" t="s">
        <v>10</v>
      </c>
      <c r="D20" s="300">
        <v>84.62</v>
      </c>
      <c r="E20" s="300" t="s">
        <v>10</v>
      </c>
      <c r="F20" s="305"/>
      <c r="G20" s="299" t="s">
        <v>381</v>
      </c>
      <c r="H20" s="836" t="s">
        <v>10</v>
      </c>
    </row>
    <row r="21" spans="1:8" s="4" customFormat="1" ht="20.100000000000001" customHeight="1">
      <c r="A21" s="34" t="s">
        <v>220</v>
      </c>
      <c r="B21" s="40">
        <v>95</v>
      </c>
      <c r="C21" s="838" t="s">
        <v>10</v>
      </c>
      <c r="D21" s="301">
        <v>85.64</v>
      </c>
      <c r="E21" s="301" t="s">
        <v>10</v>
      </c>
      <c r="F21" s="73"/>
      <c r="G21" s="298" t="s">
        <v>381</v>
      </c>
      <c r="H21" s="835" t="s">
        <v>10</v>
      </c>
    </row>
    <row r="22" spans="1:8" s="4" customFormat="1" ht="20.100000000000001" customHeight="1">
      <c r="A22" s="14">
        <v>2010</v>
      </c>
      <c r="B22" s="41">
        <v>93</v>
      </c>
      <c r="C22" s="839" t="s">
        <v>10</v>
      </c>
      <c r="D22" s="300">
        <v>97.08</v>
      </c>
      <c r="E22" s="300" t="s">
        <v>10</v>
      </c>
      <c r="F22" s="305"/>
      <c r="G22" s="41">
        <v>12</v>
      </c>
      <c r="H22" s="836" t="s">
        <v>10</v>
      </c>
    </row>
    <row r="23" spans="1:8" s="4" customFormat="1" ht="20.100000000000001" customHeight="1">
      <c r="A23" s="34">
        <v>2011</v>
      </c>
      <c r="B23" s="40">
        <v>92</v>
      </c>
      <c r="C23" s="838" t="s">
        <v>10</v>
      </c>
      <c r="D23" s="301">
        <v>114.33</v>
      </c>
      <c r="E23" s="301" t="s">
        <v>10</v>
      </c>
      <c r="F23" s="73"/>
      <c r="G23" s="40">
        <v>14</v>
      </c>
      <c r="H23" s="835" t="s">
        <v>10</v>
      </c>
    </row>
    <row r="24" spans="1:8" s="4" customFormat="1" ht="20.100000000000001" customHeight="1">
      <c r="A24" s="14">
        <v>2012</v>
      </c>
      <c r="B24" s="41">
        <v>92</v>
      </c>
      <c r="C24" s="839" t="s">
        <v>10</v>
      </c>
      <c r="D24" s="300">
        <v>95.07</v>
      </c>
      <c r="E24" s="300" t="s">
        <v>10</v>
      </c>
      <c r="F24" s="305"/>
      <c r="G24" s="41">
        <v>20</v>
      </c>
      <c r="H24" s="836" t="s">
        <v>10</v>
      </c>
    </row>
    <row r="25" spans="1:8" s="4" customFormat="1" ht="20.100000000000001" customHeight="1">
      <c r="A25" s="34">
        <v>2013</v>
      </c>
      <c r="B25" s="40">
        <v>110</v>
      </c>
      <c r="C25" s="838" t="s">
        <v>10</v>
      </c>
      <c r="D25" s="301">
        <v>89.2</v>
      </c>
      <c r="E25" s="301" t="s">
        <v>10</v>
      </c>
      <c r="F25" s="73"/>
      <c r="G25" s="40">
        <v>25</v>
      </c>
      <c r="H25" s="835" t="s">
        <v>10</v>
      </c>
    </row>
    <row r="26" spans="1:8" s="4" customFormat="1" ht="20.100000000000001" customHeight="1">
      <c r="A26" s="14">
        <v>2014</v>
      </c>
      <c r="B26" s="41">
        <v>122</v>
      </c>
      <c r="C26" s="839" t="s">
        <v>10</v>
      </c>
      <c r="D26" s="300">
        <v>96.52</v>
      </c>
      <c r="E26" s="300" t="s">
        <v>10</v>
      </c>
      <c r="F26" s="305"/>
      <c r="G26" s="41">
        <v>18</v>
      </c>
      <c r="H26" s="836" t="s">
        <v>10</v>
      </c>
    </row>
    <row r="27" spans="1:8" s="4" customFormat="1" ht="20.100000000000001" customHeight="1">
      <c r="A27" s="34">
        <v>2015</v>
      </c>
      <c r="B27" s="40">
        <v>212</v>
      </c>
      <c r="C27" s="838" t="s">
        <v>10</v>
      </c>
      <c r="D27" s="301">
        <v>102.59</v>
      </c>
      <c r="E27" s="301" t="s">
        <v>10</v>
      </c>
      <c r="F27" s="73"/>
      <c r="G27" s="40">
        <v>32</v>
      </c>
      <c r="H27" s="835" t="s">
        <v>10</v>
      </c>
    </row>
    <row r="28" spans="1:8" s="4" customFormat="1" ht="20.100000000000001" customHeight="1">
      <c r="A28" s="14">
        <v>2016</v>
      </c>
      <c r="B28" s="41">
        <v>282</v>
      </c>
      <c r="C28" s="839" t="s">
        <v>10</v>
      </c>
      <c r="D28" s="300">
        <v>113</v>
      </c>
      <c r="E28" s="300" t="s">
        <v>10</v>
      </c>
      <c r="F28" s="305"/>
      <c r="G28" s="41">
        <v>39</v>
      </c>
      <c r="H28" s="836" t="s">
        <v>10</v>
      </c>
    </row>
    <row r="29" spans="1:8" s="3" customFormat="1" ht="20.100000000000001" customHeight="1">
      <c r="A29" s="34">
        <v>2017</v>
      </c>
      <c r="B29" s="40">
        <v>291</v>
      </c>
      <c r="C29" s="838" t="s">
        <v>10</v>
      </c>
      <c r="D29" s="301">
        <v>141</v>
      </c>
      <c r="E29" s="301" t="s">
        <v>10</v>
      </c>
      <c r="F29" s="73"/>
      <c r="G29" s="40">
        <v>42</v>
      </c>
      <c r="H29" s="835" t="s">
        <v>10</v>
      </c>
    </row>
    <row r="30" spans="1:8" s="3" customFormat="1" ht="20.100000000000001" customHeight="1">
      <c r="A30" s="14">
        <v>2018</v>
      </c>
      <c r="B30" s="41">
        <v>292</v>
      </c>
      <c r="C30" s="839" t="s">
        <v>10</v>
      </c>
      <c r="D30" s="300">
        <v>153</v>
      </c>
      <c r="E30" s="300" t="s">
        <v>10</v>
      </c>
      <c r="F30" s="305"/>
      <c r="G30" s="41">
        <v>41</v>
      </c>
      <c r="H30" s="836" t="s">
        <v>10</v>
      </c>
    </row>
    <row r="31" spans="1:8" s="3" customFormat="1" ht="20.100000000000001" customHeight="1">
      <c r="A31" s="34">
        <v>2019</v>
      </c>
      <c r="B31" s="40">
        <v>310</v>
      </c>
      <c r="C31" s="838" t="s">
        <v>10</v>
      </c>
      <c r="D31" s="301">
        <v>160</v>
      </c>
      <c r="E31" s="301" t="s">
        <v>10</v>
      </c>
      <c r="F31" s="73"/>
      <c r="G31" s="40">
        <v>40</v>
      </c>
      <c r="H31" s="835" t="s">
        <v>10</v>
      </c>
    </row>
    <row r="32" spans="1:8" s="3" customFormat="1" ht="20.100000000000001" customHeight="1">
      <c r="A32" s="14">
        <v>2020</v>
      </c>
      <c r="B32" s="41">
        <v>322</v>
      </c>
      <c r="C32" s="839" t="s">
        <v>10</v>
      </c>
      <c r="D32" s="300">
        <v>173</v>
      </c>
      <c r="E32" s="300" t="s">
        <v>10</v>
      </c>
      <c r="F32" s="305"/>
      <c r="G32" s="41">
        <v>42</v>
      </c>
      <c r="H32" s="836" t="s">
        <v>10</v>
      </c>
    </row>
    <row r="33" spans="1:8" s="3" customFormat="1" ht="20.100000000000001" customHeight="1">
      <c r="A33" s="34">
        <v>2021</v>
      </c>
      <c r="B33" s="40">
        <v>331</v>
      </c>
      <c r="C33" s="40">
        <v>1</v>
      </c>
      <c r="D33" s="301">
        <v>230</v>
      </c>
      <c r="E33" s="301" t="s">
        <v>10</v>
      </c>
      <c r="F33" s="73"/>
      <c r="G33" s="40">
        <v>8</v>
      </c>
      <c r="H33" s="264">
        <v>1</v>
      </c>
    </row>
    <row r="34" spans="1:8" s="4" customFormat="1" ht="20.100000000000001" customHeight="1">
      <c r="A34" s="14">
        <v>2022</v>
      </c>
      <c r="B34" s="41">
        <v>339</v>
      </c>
      <c r="C34" s="41">
        <v>7566</v>
      </c>
      <c r="D34" s="300">
        <v>226</v>
      </c>
      <c r="E34" s="305">
        <v>7526</v>
      </c>
      <c r="F34" s="305"/>
      <c r="G34" s="41">
        <v>9</v>
      </c>
      <c r="H34" s="260">
        <v>11</v>
      </c>
    </row>
    <row r="35" spans="1:8" s="4" customFormat="1" ht="20.100000000000001" customHeight="1">
      <c r="A35" s="34">
        <v>2023</v>
      </c>
      <c r="B35" s="40">
        <v>368</v>
      </c>
      <c r="C35" s="40">
        <v>45925</v>
      </c>
      <c r="D35" s="40">
        <v>176</v>
      </c>
      <c r="E35" s="71">
        <v>45577</v>
      </c>
      <c r="F35" s="71"/>
      <c r="G35" s="40">
        <v>7</v>
      </c>
      <c r="H35" s="264">
        <v>18</v>
      </c>
    </row>
    <row r="36" spans="1:8" s="4" customFormat="1" ht="20.100000000000001" customHeight="1">
      <c r="A36" s="14">
        <v>2024</v>
      </c>
      <c r="B36" s="882">
        <v>395</v>
      </c>
      <c r="C36" s="882">
        <v>14537</v>
      </c>
      <c r="D36" s="882">
        <v>163</v>
      </c>
      <c r="E36" s="883">
        <v>14638</v>
      </c>
      <c r="F36" s="883"/>
      <c r="G36" s="882">
        <v>8</v>
      </c>
      <c r="H36" s="260">
        <v>19</v>
      </c>
    </row>
    <row r="37" spans="1:8" s="4" customFormat="1" ht="20.100000000000001" customHeight="1" thickBot="1">
      <c r="A37" s="878">
        <v>2025</v>
      </c>
      <c r="B37" s="884">
        <v>426</v>
      </c>
      <c r="C37" s="884">
        <v>6175</v>
      </c>
      <c r="D37" s="884">
        <v>169</v>
      </c>
      <c r="E37" s="885">
        <v>6152</v>
      </c>
      <c r="F37" s="885"/>
      <c r="G37" s="884">
        <v>9</v>
      </c>
      <c r="H37" s="886">
        <v>21</v>
      </c>
    </row>
    <row r="38" spans="1:8" s="13" customFormat="1" ht="7.9" customHeight="1">
      <c r="A38" s="88"/>
      <c r="B38" s="12"/>
      <c r="C38" s="12"/>
      <c r="D38" s="12"/>
      <c r="E38" s="12"/>
      <c r="F38" s="12"/>
      <c r="G38" s="12"/>
      <c r="H38" s="12"/>
    </row>
    <row r="39" spans="1:8" s="13" customFormat="1" ht="15" customHeight="1">
      <c r="A39" s="11" t="s">
        <v>258</v>
      </c>
      <c r="B39" s="12"/>
      <c r="C39" s="12"/>
      <c r="D39" s="12"/>
      <c r="E39" s="12"/>
      <c r="F39" s="12"/>
      <c r="G39" s="12"/>
      <c r="H39" s="12"/>
    </row>
    <row r="40" spans="1:8" s="13" customFormat="1" ht="18" customHeight="1">
      <c r="A40" s="1220" t="s">
        <v>259</v>
      </c>
      <c r="B40" s="1220"/>
      <c r="C40" s="1220"/>
      <c r="D40" s="1220"/>
      <c r="E40" s="1220"/>
      <c r="F40" s="1220"/>
      <c r="G40" s="1220"/>
      <c r="H40" s="1220"/>
    </row>
    <row r="41" spans="1:8" s="13" customFormat="1" ht="18" customHeight="1">
      <c r="A41" s="1220"/>
      <c r="B41" s="1220"/>
      <c r="C41" s="1220"/>
      <c r="D41" s="1220"/>
      <c r="E41" s="1220"/>
      <c r="F41" s="1220"/>
      <c r="G41" s="1220"/>
      <c r="H41" s="1220"/>
    </row>
    <row r="42" spans="1:8" s="13" customFormat="1" ht="7.9" customHeight="1">
      <c r="A42" s="11"/>
      <c r="B42" s="12"/>
      <c r="C42" s="12"/>
      <c r="D42" s="12"/>
      <c r="E42" s="12"/>
      <c r="F42" s="12"/>
      <c r="G42" s="12"/>
      <c r="H42" s="12"/>
    </row>
    <row r="43" spans="1:8" s="4" customFormat="1" ht="15" customHeight="1">
      <c r="A43" s="11" t="s">
        <v>219</v>
      </c>
      <c r="B43" s="12"/>
      <c r="C43" s="12"/>
      <c r="D43" s="12"/>
      <c r="E43" s="12"/>
      <c r="F43" s="12"/>
      <c r="G43" s="12"/>
      <c r="H43" s="12"/>
    </row>
    <row r="44" spans="1:8" ht="7.9" customHeight="1">
      <c r="A44" s="11"/>
      <c r="B44" s="12"/>
      <c r="C44" s="12"/>
      <c r="D44" s="12"/>
      <c r="E44" s="12"/>
      <c r="F44" s="12"/>
      <c r="G44" s="12"/>
      <c r="H44" s="12"/>
    </row>
    <row r="45" spans="1:8" ht="15" customHeight="1">
      <c r="A45" s="11" t="s">
        <v>51</v>
      </c>
      <c r="B45" s="42"/>
      <c r="C45" s="42"/>
      <c r="D45" s="42"/>
      <c r="E45" s="42"/>
      <c r="F45" s="42"/>
      <c r="G45" s="42"/>
      <c r="H45" s="42"/>
    </row>
    <row r="46" spans="1:8" ht="7.9" customHeight="1">
      <c r="A46" s="11"/>
      <c r="B46" s="42"/>
      <c r="C46" s="42"/>
      <c r="D46" s="42"/>
      <c r="E46" s="42"/>
      <c r="F46" s="42"/>
      <c r="G46" s="42"/>
      <c r="H46" s="42"/>
    </row>
    <row r="47" spans="1:8" ht="15" customHeight="1">
      <c r="A47" s="11" t="s">
        <v>262</v>
      </c>
      <c r="B47" s="42"/>
      <c r="C47" s="42"/>
      <c r="D47" s="42"/>
      <c r="E47" s="369"/>
      <c r="F47" s="42"/>
      <c r="G47" s="42"/>
      <c r="H47" s="42"/>
    </row>
    <row r="48" spans="1:8" ht="15" customHeight="1">
      <c r="A48" s="29" t="s">
        <v>285</v>
      </c>
      <c r="B48" s="42"/>
      <c r="C48" s="42"/>
      <c r="D48" s="42"/>
      <c r="E48" s="42"/>
      <c r="F48" s="42"/>
      <c r="G48" s="42"/>
      <c r="H48" s="42"/>
    </row>
  </sheetData>
  <mergeCells count="7">
    <mergeCell ref="A40:H41"/>
    <mergeCell ref="A1:H1"/>
    <mergeCell ref="A2:A3"/>
    <mergeCell ref="B2:B3"/>
    <mergeCell ref="C2:C3"/>
    <mergeCell ref="D2:E2"/>
    <mergeCell ref="G2:H2"/>
  </mergeCells>
  <printOptions horizontalCentered="1"/>
  <pageMargins left="0.45" right="0.45" top="0.75" bottom="0.5" header="0.3" footer="0.3"/>
  <pageSetup scale="71" orientation="portrait" r:id="rId1"/>
  <headerFooter>
    <oddFooter>&amp;R2024 Data Tables - 1st Installment</oddFooter>
  </headerFooter>
  <rowBreaks count="1" manualBreakCount="1">
    <brk id="6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65A4B-91BD-4B19-988F-0E8CCB31926E}">
  <sheetPr>
    <tabColor theme="4" tint="0.59999389629810485"/>
    <pageSetUpPr fitToPage="1"/>
  </sheetPr>
  <dimension ref="A1:L20"/>
  <sheetViews>
    <sheetView showGridLines="0" zoomScaleNormal="100" zoomScaleSheetLayoutView="100" workbookViewId="0">
      <selection activeCell="A2" sqref="A2:J2"/>
    </sheetView>
  </sheetViews>
  <sheetFormatPr defaultColWidth="8.7109375" defaultRowHeight="12.75"/>
  <cols>
    <col min="1" max="9" width="9.5703125" style="1" customWidth="1"/>
    <col min="10" max="10" width="10.42578125" style="1" customWidth="1"/>
    <col min="11" max="11" width="9.5703125" style="1" customWidth="1"/>
    <col min="12" max="12" width="18.140625" style="576" customWidth="1"/>
    <col min="13" max="22" width="9.5703125" style="1" customWidth="1"/>
    <col min="23" max="16384" width="8.7109375" style="1"/>
  </cols>
  <sheetData>
    <row r="1" spans="1:12" s="82" customFormat="1" ht="27" customHeight="1">
      <c r="A1" s="1197" t="s">
        <v>487</v>
      </c>
      <c r="B1" s="1197"/>
      <c r="C1" s="1197"/>
      <c r="D1" s="1197"/>
      <c r="E1" s="1197"/>
      <c r="F1" s="1197"/>
      <c r="G1" s="1197"/>
      <c r="H1" s="1197"/>
      <c r="I1" s="1197"/>
      <c r="J1" s="1197"/>
      <c r="L1" s="579"/>
    </row>
    <row r="2" spans="1:12" ht="20.100000000000001" customHeight="1">
      <c r="A2" s="1198" t="s">
        <v>22</v>
      </c>
      <c r="B2" s="1198"/>
      <c r="C2" s="1198"/>
      <c r="D2" s="1198"/>
      <c r="E2" s="1198"/>
      <c r="F2" s="1198"/>
      <c r="G2" s="1198"/>
      <c r="H2" s="1198"/>
      <c r="I2" s="1198"/>
      <c r="J2" s="1198"/>
    </row>
    <row r="3" spans="1:12" ht="12" customHeight="1">
      <c r="A3" s="2" t="s">
        <v>0</v>
      </c>
    </row>
    <row r="4" spans="1:12" ht="58.5" customHeight="1">
      <c r="A4" s="1202" t="s">
        <v>40</v>
      </c>
      <c r="B4" s="1202"/>
      <c r="C4" s="1202"/>
      <c r="D4" s="1202"/>
      <c r="E4" s="1202"/>
      <c r="F4" s="1202"/>
      <c r="G4" s="1202"/>
      <c r="H4" s="1202"/>
      <c r="I4" s="1202"/>
      <c r="J4" s="1202"/>
    </row>
    <row r="5" spans="1:12" ht="92.25" customHeight="1">
      <c r="A5" s="1203" t="s">
        <v>572</v>
      </c>
      <c r="B5" s="1202"/>
      <c r="C5" s="1202"/>
      <c r="D5" s="1202"/>
      <c r="E5" s="1202"/>
      <c r="F5" s="1202"/>
      <c r="G5" s="1202"/>
      <c r="H5" s="1202"/>
      <c r="I5" s="1202"/>
      <c r="J5" s="1202"/>
    </row>
    <row r="6" spans="1:12" ht="57.6" customHeight="1">
      <c r="A6" s="1204" t="s">
        <v>369</v>
      </c>
      <c r="B6" s="1202"/>
      <c r="C6" s="1202"/>
      <c r="D6" s="1202"/>
      <c r="E6" s="1202"/>
      <c r="F6" s="1202"/>
      <c r="G6" s="1202"/>
      <c r="H6" s="1202"/>
      <c r="I6" s="1202"/>
      <c r="J6" s="1202"/>
    </row>
    <row r="7" spans="1:12" ht="57.6" customHeight="1">
      <c r="A7" s="1203" t="s">
        <v>592</v>
      </c>
      <c r="B7" s="1204"/>
      <c r="C7" s="1204"/>
      <c r="D7" s="1204"/>
      <c r="E7" s="1204"/>
      <c r="F7" s="1204"/>
      <c r="G7" s="1204"/>
      <c r="H7" s="1204"/>
      <c r="I7" s="1204"/>
      <c r="J7" s="1204"/>
    </row>
    <row r="8" spans="1:12">
      <c r="A8" s="1202" t="s">
        <v>6</v>
      </c>
      <c r="B8" s="1202"/>
      <c r="C8" s="1202"/>
      <c r="D8" s="1202"/>
      <c r="E8" s="1202"/>
      <c r="F8" s="1202"/>
      <c r="G8" s="1202"/>
      <c r="H8" s="1202"/>
      <c r="I8" s="1202"/>
      <c r="J8" s="1202"/>
    </row>
    <row r="9" spans="1:12" s="6" customFormat="1" ht="20.100000000000001" customHeight="1">
      <c r="A9" s="81" t="s">
        <v>7</v>
      </c>
      <c r="L9" s="577"/>
    </row>
    <row r="10" spans="1:12" ht="20.100000000000001" customHeight="1">
      <c r="A10" s="83" t="s">
        <v>19</v>
      </c>
    </row>
    <row r="11" spans="1:12" ht="45" customHeight="1">
      <c r="A11" s="1199" t="s">
        <v>367</v>
      </c>
      <c r="B11" s="1199"/>
      <c r="C11" s="1199"/>
      <c r="D11" s="1199"/>
      <c r="E11" s="1199"/>
      <c r="F11" s="1199"/>
      <c r="G11" s="1199"/>
      <c r="H11" s="1199"/>
      <c r="I11" s="1199"/>
      <c r="J11" s="1199"/>
    </row>
    <row r="12" spans="1:12" s="13" customFormat="1" ht="29.25" customHeight="1">
      <c r="A12" s="1205" t="s">
        <v>593</v>
      </c>
      <c r="B12" s="1205"/>
      <c r="C12" s="1205"/>
      <c r="D12" s="1205"/>
      <c r="E12" s="1205"/>
      <c r="F12" s="1205"/>
      <c r="G12" s="1205"/>
      <c r="H12" s="1205"/>
      <c r="I12" s="1205"/>
      <c r="J12" s="1205"/>
      <c r="L12" s="578"/>
    </row>
    <row r="13" spans="1:12" s="20" customFormat="1" ht="20.100000000000001" customHeight="1">
      <c r="A13" s="1205" t="s">
        <v>293</v>
      </c>
      <c r="B13" s="1205"/>
      <c r="C13" s="1205"/>
      <c r="D13" s="1205"/>
      <c r="E13" s="1205"/>
      <c r="F13" s="1205"/>
      <c r="G13" s="1205"/>
      <c r="H13" s="1205"/>
      <c r="I13" s="1205"/>
      <c r="J13" s="1205"/>
      <c r="L13" s="578"/>
    </row>
    <row r="14" spans="1:12" s="20" customFormat="1" ht="20.100000000000001" customHeight="1">
      <c r="A14" s="1205" t="s">
        <v>294</v>
      </c>
      <c r="B14" s="1205"/>
      <c r="C14" s="1205"/>
      <c r="D14" s="1205"/>
      <c r="E14" s="1205"/>
      <c r="F14" s="1205"/>
      <c r="G14" s="1205"/>
      <c r="H14" s="1205"/>
      <c r="I14" s="1205"/>
      <c r="J14" s="1205"/>
      <c r="L14" s="578"/>
    </row>
    <row r="15" spans="1:12" s="20" customFormat="1" ht="66" customHeight="1">
      <c r="A15" s="1199" t="s">
        <v>571</v>
      </c>
      <c r="B15" s="1199"/>
      <c r="C15" s="1199"/>
      <c r="D15" s="1199"/>
      <c r="E15" s="1199"/>
      <c r="F15" s="1199"/>
      <c r="G15" s="1199"/>
      <c r="H15" s="1199"/>
      <c r="I15" s="1199"/>
      <c r="J15" s="1199"/>
      <c r="L15" s="578"/>
    </row>
    <row r="16" spans="1:12" s="20" customFormat="1" ht="59.1" customHeight="1">
      <c r="A16" s="1199" t="s">
        <v>488</v>
      </c>
      <c r="B16" s="1199"/>
      <c r="C16" s="1199"/>
      <c r="D16" s="1199"/>
      <c r="E16" s="1199"/>
      <c r="F16" s="1199"/>
      <c r="G16" s="1199"/>
      <c r="H16" s="1199"/>
      <c r="I16" s="1199"/>
      <c r="J16" s="1199"/>
      <c r="L16" s="578"/>
    </row>
    <row r="17" spans="1:12" ht="20.100000000000001" customHeight="1">
      <c r="A17" s="83" t="s">
        <v>295</v>
      </c>
    </row>
    <row r="18" spans="1:12" s="20" customFormat="1" ht="31.5" customHeight="1">
      <c r="A18" s="1200" t="s">
        <v>489</v>
      </c>
      <c r="B18" s="1201"/>
      <c r="C18" s="1201"/>
      <c r="D18" s="1201"/>
      <c r="E18" s="1201"/>
      <c r="F18" s="1201"/>
      <c r="G18" s="1201"/>
      <c r="H18" s="1201"/>
      <c r="I18" s="1201"/>
      <c r="J18" s="1201"/>
      <c r="L18" s="578"/>
    </row>
    <row r="19" spans="1:12" s="20" customFormat="1" ht="13.15" customHeight="1">
      <c r="A19" s="589"/>
      <c r="B19" s="589"/>
      <c r="C19" s="589"/>
      <c r="D19" s="589"/>
      <c r="E19" s="589"/>
      <c r="F19" s="589"/>
      <c r="G19" s="589"/>
      <c r="H19" s="589"/>
      <c r="I19" s="589"/>
      <c r="J19" s="589"/>
    </row>
    <row r="20" spans="1:12" s="20" customFormat="1" ht="13.15" customHeight="1">
      <c r="A20" s="589"/>
      <c r="B20" s="589"/>
      <c r="C20" s="589"/>
      <c r="D20" s="589"/>
      <c r="E20" s="589"/>
      <c r="F20" s="589"/>
      <c r="G20" s="589"/>
      <c r="H20" s="589"/>
      <c r="I20" s="589"/>
      <c r="J20" s="589"/>
      <c r="L20" s="578"/>
    </row>
  </sheetData>
  <mergeCells count="14">
    <mergeCell ref="A1:J1"/>
    <mergeCell ref="A2:J2"/>
    <mergeCell ref="A16:J16"/>
    <mergeCell ref="A18:J18"/>
    <mergeCell ref="A11:J11"/>
    <mergeCell ref="A4:J4"/>
    <mergeCell ref="A5:J5"/>
    <mergeCell ref="A6:J6"/>
    <mergeCell ref="A8:J8"/>
    <mergeCell ref="A14:J14"/>
    <mergeCell ref="A12:J12"/>
    <mergeCell ref="A13:J13"/>
    <mergeCell ref="A15:J15"/>
    <mergeCell ref="A7:J7"/>
  </mergeCells>
  <hyperlinks>
    <hyperlink ref="A9" r:id="rId1" xr:uid="{021FD34D-0AFE-495D-B37C-5FEE37982FD3}"/>
  </hyperlinks>
  <printOptions horizontalCentered="1"/>
  <pageMargins left="0.45" right="0.45" top="0.75" bottom="0.5" header="0.3" footer="0.3"/>
  <pageSetup orientation="portrait" r:id="rId2"/>
  <headerFooter>
    <oddFooter>&amp;R2024 Data Tables - 1st Installment</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F7063-FAB7-4CFA-B94F-F2C219B68917}">
  <sheetPr>
    <tabColor theme="9" tint="-0.249977111117893"/>
  </sheetPr>
  <dimension ref="A1:L55"/>
  <sheetViews>
    <sheetView showGridLines="0" zoomScaleNormal="100" zoomScaleSheetLayoutView="100" workbookViewId="0">
      <selection activeCell="B3" sqref="B3"/>
    </sheetView>
  </sheetViews>
  <sheetFormatPr defaultColWidth="8.85546875" defaultRowHeight="12.75"/>
  <cols>
    <col min="1" max="6" width="12.7109375" style="977" customWidth="1"/>
    <col min="7" max="8" width="13.28515625" style="977" customWidth="1"/>
    <col min="9" max="9" width="12.7109375" style="977" customWidth="1"/>
    <col min="10" max="10" width="1.140625" style="977" customWidth="1"/>
    <col min="11" max="12" width="12.7109375" style="977" customWidth="1"/>
    <col min="13" max="16384" width="8.85546875" style="977"/>
  </cols>
  <sheetData>
    <row r="1" spans="1:12" ht="84.95" customHeight="1" thickBot="1">
      <c r="A1" s="1404"/>
      <c r="B1" s="1405"/>
      <c r="C1" s="1405"/>
      <c r="D1" s="1405"/>
      <c r="E1" s="1405"/>
      <c r="F1" s="1405"/>
      <c r="G1" s="1405"/>
      <c r="H1" s="1405"/>
      <c r="I1" s="1405"/>
      <c r="J1" s="1405"/>
      <c r="K1" s="1405"/>
      <c r="L1" s="1405"/>
    </row>
    <row r="2" spans="1:12" ht="38.450000000000003" customHeight="1" thickBot="1">
      <c r="A2" s="978"/>
      <c r="B2" s="1406" t="s">
        <v>490</v>
      </c>
      <c r="C2" s="1406"/>
      <c r="D2" s="1406"/>
      <c r="E2" s="1406"/>
      <c r="F2" s="1406"/>
      <c r="G2" s="1406"/>
      <c r="H2" s="1406"/>
      <c r="I2" s="1406"/>
      <c r="J2" s="979"/>
      <c r="K2" s="1407" t="s">
        <v>491</v>
      </c>
      <c r="L2" s="1407"/>
    </row>
    <row r="3" spans="1:12" ht="81.599999999999994" customHeight="1" thickBot="1">
      <c r="A3" s="978" t="s">
        <v>100</v>
      </c>
      <c r="B3" s="980" t="s">
        <v>492</v>
      </c>
      <c r="C3" s="981" t="s">
        <v>493</v>
      </c>
      <c r="D3" s="979" t="s">
        <v>494</v>
      </c>
      <c r="E3" s="979" t="s">
        <v>495</v>
      </c>
      <c r="F3" s="979" t="s">
        <v>496</v>
      </c>
      <c r="G3" s="979" t="s">
        <v>497</v>
      </c>
      <c r="H3" s="979" t="s">
        <v>498</v>
      </c>
      <c r="I3" s="979" t="s">
        <v>499</v>
      </c>
      <c r="J3" s="979"/>
      <c r="K3" s="979" t="s">
        <v>500</v>
      </c>
      <c r="L3" s="979" t="s">
        <v>501</v>
      </c>
    </row>
    <row r="4" spans="1:12" ht="20.100000000000001" customHeight="1">
      <c r="A4" s="982" t="s">
        <v>502</v>
      </c>
      <c r="B4" s="983">
        <v>11</v>
      </c>
      <c r="C4" s="984">
        <v>24</v>
      </c>
      <c r="D4" s="985">
        <v>0</v>
      </c>
      <c r="E4" s="986">
        <v>0</v>
      </c>
      <c r="F4" s="987">
        <v>11</v>
      </c>
      <c r="G4" s="984">
        <v>24</v>
      </c>
      <c r="H4" s="987">
        <v>0</v>
      </c>
      <c r="I4" s="984">
        <v>0</v>
      </c>
      <c r="J4" s="984"/>
      <c r="K4" s="984" t="s">
        <v>10</v>
      </c>
      <c r="L4" s="988" t="s">
        <v>10</v>
      </c>
    </row>
    <row r="5" spans="1:12" ht="20.100000000000001" customHeight="1">
      <c r="A5" s="989">
        <v>1995</v>
      </c>
      <c r="B5" s="990">
        <v>9</v>
      </c>
      <c r="C5" s="991">
        <v>4</v>
      </c>
      <c r="D5" s="992">
        <v>0</v>
      </c>
      <c r="E5" s="993">
        <v>0</v>
      </c>
      <c r="F5" s="994">
        <v>9</v>
      </c>
      <c r="G5" s="991">
        <v>4</v>
      </c>
      <c r="H5" s="994">
        <v>0</v>
      </c>
      <c r="I5" s="991">
        <v>0</v>
      </c>
      <c r="J5" s="991"/>
      <c r="K5" s="991" t="s">
        <v>10</v>
      </c>
      <c r="L5" s="995" t="s">
        <v>10</v>
      </c>
    </row>
    <row r="6" spans="1:12" ht="20.100000000000001" customHeight="1">
      <c r="A6" s="996">
        <v>1996</v>
      </c>
      <c r="B6" s="983">
        <v>12</v>
      </c>
      <c r="C6" s="997">
        <v>4</v>
      </c>
      <c r="D6" s="985">
        <v>0</v>
      </c>
      <c r="E6" s="998">
        <v>0</v>
      </c>
      <c r="F6" s="987">
        <v>12</v>
      </c>
      <c r="G6" s="997">
        <v>4</v>
      </c>
      <c r="H6" s="987">
        <v>0</v>
      </c>
      <c r="I6" s="997">
        <v>0</v>
      </c>
      <c r="J6" s="997"/>
      <c r="K6" s="997" t="s">
        <v>10</v>
      </c>
      <c r="L6" s="999" t="s">
        <v>10</v>
      </c>
    </row>
    <row r="7" spans="1:12" ht="20.100000000000001" customHeight="1">
      <c r="A7" s="989">
        <v>1997</v>
      </c>
      <c r="B7" s="990">
        <v>14</v>
      </c>
      <c r="C7" s="991">
        <v>4</v>
      </c>
      <c r="D7" s="992">
        <v>0</v>
      </c>
      <c r="E7" s="993">
        <v>0</v>
      </c>
      <c r="F7" s="994">
        <v>14</v>
      </c>
      <c r="G7" s="991">
        <v>4</v>
      </c>
      <c r="H7" s="994">
        <v>0</v>
      </c>
      <c r="I7" s="991">
        <v>0</v>
      </c>
      <c r="J7" s="991"/>
      <c r="K7" s="991" t="s">
        <v>10</v>
      </c>
      <c r="L7" s="995" t="s">
        <v>10</v>
      </c>
    </row>
    <row r="8" spans="1:12" ht="20.100000000000001" customHeight="1">
      <c r="A8" s="996">
        <v>1998</v>
      </c>
      <c r="B8" s="983">
        <v>18</v>
      </c>
      <c r="C8" s="997">
        <v>5</v>
      </c>
      <c r="D8" s="985">
        <v>0</v>
      </c>
      <c r="E8" s="998">
        <v>0</v>
      </c>
      <c r="F8" s="987">
        <v>18</v>
      </c>
      <c r="G8" s="997">
        <v>5</v>
      </c>
      <c r="H8" s="987">
        <v>1</v>
      </c>
      <c r="I8" s="997">
        <v>3.2</v>
      </c>
      <c r="J8" s="997"/>
      <c r="K8" s="997" t="s">
        <v>10</v>
      </c>
      <c r="L8" s="999" t="s">
        <v>10</v>
      </c>
    </row>
    <row r="9" spans="1:12" ht="20.100000000000001" customHeight="1">
      <c r="A9" s="989">
        <v>1999</v>
      </c>
      <c r="B9" s="990">
        <v>21</v>
      </c>
      <c r="C9" s="991">
        <v>19</v>
      </c>
      <c r="D9" s="1000">
        <v>1</v>
      </c>
      <c r="E9" s="991">
        <v>14</v>
      </c>
      <c r="F9" s="994">
        <v>20</v>
      </c>
      <c r="G9" s="991">
        <v>5</v>
      </c>
      <c r="H9" s="994">
        <v>0</v>
      </c>
      <c r="I9" s="991">
        <v>0</v>
      </c>
      <c r="J9" s="991"/>
      <c r="K9" s="991" t="s">
        <v>10</v>
      </c>
      <c r="L9" s="995" t="s">
        <v>10</v>
      </c>
    </row>
    <row r="10" spans="1:12" ht="20.100000000000001" customHeight="1">
      <c r="A10" s="996">
        <v>2000</v>
      </c>
      <c r="B10" s="983">
        <v>21</v>
      </c>
      <c r="C10" s="997">
        <v>91</v>
      </c>
      <c r="D10" s="1001">
        <v>2</v>
      </c>
      <c r="E10" s="997">
        <v>87</v>
      </c>
      <c r="F10" s="987">
        <v>19</v>
      </c>
      <c r="G10" s="997">
        <v>5</v>
      </c>
      <c r="H10" s="987">
        <v>0</v>
      </c>
      <c r="I10" s="997">
        <v>0</v>
      </c>
      <c r="J10" s="997"/>
      <c r="K10" s="997" t="s">
        <v>10</v>
      </c>
      <c r="L10" s="999" t="s">
        <v>10</v>
      </c>
    </row>
    <row r="11" spans="1:12" ht="20.100000000000001" customHeight="1">
      <c r="A11" s="989">
        <v>2001</v>
      </c>
      <c r="B11" s="990">
        <v>22</v>
      </c>
      <c r="C11" s="991">
        <v>5</v>
      </c>
      <c r="D11" s="1000" t="s">
        <v>503</v>
      </c>
      <c r="E11" s="993">
        <v>0</v>
      </c>
      <c r="F11" s="994">
        <v>22</v>
      </c>
      <c r="G11" s="991">
        <v>4</v>
      </c>
      <c r="H11" s="994">
        <v>0</v>
      </c>
      <c r="I11" s="991">
        <v>0</v>
      </c>
      <c r="J11" s="991"/>
      <c r="K11" s="991" t="s">
        <v>10</v>
      </c>
      <c r="L11" s="995" t="s">
        <v>10</v>
      </c>
    </row>
    <row r="12" spans="1:12" ht="20.100000000000001" customHeight="1">
      <c r="A12" s="996">
        <v>2002</v>
      </c>
      <c r="B12" s="983">
        <v>23</v>
      </c>
      <c r="C12" s="997">
        <v>5</v>
      </c>
      <c r="D12" s="985">
        <v>0</v>
      </c>
      <c r="E12" s="998">
        <v>0</v>
      </c>
      <c r="F12" s="987">
        <v>23</v>
      </c>
      <c r="G12" s="997">
        <v>5</v>
      </c>
      <c r="H12" s="987">
        <v>0</v>
      </c>
      <c r="I12" s="997">
        <v>0</v>
      </c>
      <c r="J12" s="997"/>
      <c r="K12" s="997" t="s">
        <v>10</v>
      </c>
      <c r="L12" s="999" t="s">
        <v>10</v>
      </c>
    </row>
    <row r="13" spans="1:12" ht="20.100000000000001" customHeight="1">
      <c r="A13" s="989">
        <v>2003</v>
      </c>
      <c r="B13" s="990">
        <v>24</v>
      </c>
      <c r="C13" s="991">
        <v>5</v>
      </c>
      <c r="D13" s="1000">
        <v>1</v>
      </c>
      <c r="E13" s="993">
        <v>0</v>
      </c>
      <c r="F13" s="994">
        <v>23</v>
      </c>
      <c r="G13" s="991">
        <v>5</v>
      </c>
      <c r="H13" s="994">
        <v>0</v>
      </c>
      <c r="I13" s="991">
        <v>0</v>
      </c>
      <c r="J13" s="991"/>
      <c r="K13" s="991" t="s">
        <v>10</v>
      </c>
      <c r="L13" s="995" t="s">
        <v>10</v>
      </c>
    </row>
    <row r="14" spans="1:12" ht="20.100000000000001" customHeight="1">
      <c r="A14" s="996">
        <v>2004</v>
      </c>
      <c r="B14" s="983">
        <v>27</v>
      </c>
      <c r="C14" s="997">
        <v>10</v>
      </c>
      <c r="D14" s="1001" t="s">
        <v>503</v>
      </c>
      <c r="E14" s="998">
        <v>0</v>
      </c>
      <c r="F14" s="987">
        <v>27</v>
      </c>
      <c r="G14" s="997">
        <v>10</v>
      </c>
      <c r="H14" s="987">
        <v>0</v>
      </c>
      <c r="I14" s="997">
        <v>0</v>
      </c>
      <c r="J14" s="997"/>
      <c r="K14" s="997" t="s">
        <v>10</v>
      </c>
      <c r="L14" s="999" t="s">
        <v>10</v>
      </c>
    </row>
    <row r="15" spans="1:12" ht="20.100000000000001" customHeight="1">
      <c r="A15" s="989">
        <v>2005</v>
      </c>
      <c r="B15" s="990">
        <v>29</v>
      </c>
      <c r="C15" s="991">
        <v>14</v>
      </c>
      <c r="D15" s="1000" t="s">
        <v>503</v>
      </c>
      <c r="E15" s="991">
        <v>1</v>
      </c>
      <c r="F15" s="994">
        <v>28</v>
      </c>
      <c r="G15" s="991">
        <v>13</v>
      </c>
      <c r="H15" s="994">
        <v>0</v>
      </c>
      <c r="I15" s="991">
        <v>0</v>
      </c>
      <c r="J15" s="991"/>
      <c r="K15" s="991" t="s">
        <v>10</v>
      </c>
      <c r="L15" s="995" t="s">
        <v>10</v>
      </c>
    </row>
    <row r="16" spans="1:12" ht="20.100000000000001" customHeight="1">
      <c r="A16" s="996">
        <v>2006</v>
      </c>
      <c r="B16" s="983">
        <v>33</v>
      </c>
      <c r="C16" s="997">
        <v>70</v>
      </c>
      <c r="D16" s="1001">
        <v>1</v>
      </c>
      <c r="E16" s="998">
        <v>0</v>
      </c>
      <c r="F16" s="987">
        <v>32</v>
      </c>
      <c r="G16" s="997">
        <v>70</v>
      </c>
      <c r="H16" s="987">
        <v>0</v>
      </c>
      <c r="I16" s="997">
        <v>0</v>
      </c>
      <c r="J16" s="997"/>
      <c r="K16" s="997" t="s">
        <v>10</v>
      </c>
      <c r="L16" s="999" t="s">
        <v>10</v>
      </c>
    </row>
    <row r="17" spans="1:12" ht="20.100000000000001" customHeight="1">
      <c r="A17" s="989">
        <v>2007</v>
      </c>
      <c r="B17" s="990">
        <v>36</v>
      </c>
      <c r="C17" s="991">
        <v>72</v>
      </c>
      <c r="D17" s="1000" t="s">
        <v>504</v>
      </c>
      <c r="E17" s="991">
        <v>1</v>
      </c>
      <c r="F17" s="994">
        <v>36</v>
      </c>
      <c r="G17" s="991">
        <v>71</v>
      </c>
      <c r="H17" s="994">
        <v>0</v>
      </c>
      <c r="I17" s="991">
        <v>0</v>
      </c>
      <c r="J17" s="991"/>
      <c r="K17" s="991" t="s">
        <v>10</v>
      </c>
      <c r="L17" s="995" t="s">
        <v>10</v>
      </c>
    </row>
    <row r="18" spans="1:12" ht="20.100000000000001" customHeight="1">
      <c r="A18" s="996">
        <v>2008</v>
      </c>
      <c r="B18" s="983">
        <v>42</v>
      </c>
      <c r="C18" s="997">
        <v>85</v>
      </c>
      <c r="D18" s="1001" t="s">
        <v>505</v>
      </c>
      <c r="E18" s="997">
        <v>6</v>
      </c>
      <c r="F18" s="987">
        <v>40</v>
      </c>
      <c r="G18" s="997">
        <v>79</v>
      </c>
      <c r="H18" s="987">
        <v>0</v>
      </c>
      <c r="I18" s="997">
        <v>0</v>
      </c>
      <c r="J18" s="997"/>
      <c r="K18" s="997" t="s">
        <v>10</v>
      </c>
      <c r="L18" s="999" t="s">
        <v>10</v>
      </c>
    </row>
    <row r="19" spans="1:12" ht="20.100000000000001" customHeight="1">
      <c r="A19" s="989">
        <v>2009</v>
      </c>
      <c r="B19" s="990" t="s">
        <v>506</v>
      </c>
      <c r="C19" s="991">
        <v>86</v>
      </c>
      <c r="D19" s="1000" t="s">
        <v>507</v>
      </c>
      <c r="E19" s="991">
        <v>7</v>
      </c>
      <c r="F19" s="994">
        <v>41</v>
      </c>
      <c r="G19" s="991">
        <v>78</v>
      </c>
      <c r="H19" s="994">
        <v>0</v>
      </c>
      <c r="I19" s="991">
        <v>0</v>
      </c>
      <c r="J19" s="991"/>
      <c r="K19" s="991" t="s">
        <v>10</v>
      </c>
      <c r="L19" s="995" t="s">
        <v>10</v>
      </c>
    </row>
    <row r="20" spans="1:12" ht="20.100000000000001" customHeight="1">
      <c r="A20" s="996">
        <v>2010</v>
      </c>
      <c r="B20" s="983">
        <v>50</v>
      </c>
      <c r="C20" s="997">
        <v>97</v>
      </c>
      <c r="D20" s="1001" t="s">
        <v>508</v>
      </c>
      <c r="E20" s="997">
        <v>10</v>
      </c>
      <c r="F20" s="987">
        <v>44</v>
      </c>
      <c r="G20" s="997">
        <v>87</v>
      </c>
      <c r="H20" s="987">
        <v>0</v>
      </c>
      <c r="I20" s="997">
        <v>0</v>
      </c>
      <c r="J20" s="997"/>
      <c r="K20" s="997" t="s">
        <v>10</v>
      </c>
      <c r="L20" s="999" t="s">
        <v>10</v>
      </c>
    </row>
    <row r="21" spans="1:12" ht="20.100000000000001" customHeight="1">
      <c r="A21" s="989">
        <v>2011</v>
      </c>
      <c r="B21" s="990">
        <v>49</v>
      </c>
      <c r="C21" s="991">
        <v>114</v>
      </c>
      <c r="D21" s="1000" t="s">
        <v>505</v>
      </c>
      <c r="E21" s="991">
        <v>14</v>
      </c>
      <c r="F21" s="994">
        <v>47</v>
      </c>
      <c r="G21" s="991">
        <v>100</v>
      </c>
      <c r="H21" s="994">
        <v>0</v>
      </c>
      <c r="I21" s="991">
        <v>0</v>
      </c>
      <c r="J21" s="991"/>
      <c r="K21" s="991" t="s">
        <v>10</v>
      </c>
      <c r="L21" s="995" t="s">
        <v>10</v>
      </c>
    </row>
    <row r="22" spans="1:12" ht="20.100000000000001" customHeight="1">
      <c r="A22" s="996">
        <v>2012</v>
      </c>
      <c r="B22" s="1002">
        <v>49</v>
      </c>
      <c r="C22" s="997">
        <v>95</v>
      </c>
      <c r="D22" s="1001">
        <v>5</v>
      </c>
      <c r="E22" s="997">
        <v>1</v>
      </c>
      <c r="F22" s="987">
        <v>44</v>
      </c>
      <c r="G22" s="997">
        <v>94</v>
      </c>
      <c r="H22" s="987">
        <v>0</v>
      </c>
      <c r="I22" s="997">
        <v>0</v>
      </c>
      <c r="J22" s="997"/>
      <c r="K22" s="997" t="s">
        <v>10</v>
      </c>
      <c r="L22" s="999" t="s">
        <v>10</v>
      </c>
    </row>
    <row r="23" spans="1:12" ht="20.100000000000001" customHeight="1">
      <c r="A23" s="989">
        <v>2013</v>
      </c>
      <c r="B23" s="1003">
        <v>44</v>
      </c>
      <c r="C23" s="991">
        <v>89</v>
      </c>
      <c r="D23" s="992">
        <v>0</v>
      </c>
      <c r="E23" s="993">
        <v>0</v>
      </c>
      <c r="F23" s="1004">
        <v>44</v>
      </c>
      <c r="G23" s="991">
        <v>89</v>
      </c>
      <c r="H23" s="1004">
        <v>0</v>
      </c>
      <c r="I23" s="991">
        <v>0</v>
      </c>
      <c r="J23" s="991"/>
      <c r="K23" s="991" t="s">
        <v>10</v>
      </c>
      <c r="L23" s="995" t="s">
        <v>10</v>
      </c>
    </row>
    <row r="24" spans="1:12" ht="20.100000000000001" customHeight="1">
      <c r="A24" s="996">
        <v>2014</v>
      </c>
      <c r="B24" s="1002">
        <v>53</v>
      </c>
      <c r="C24" s="997">
        <v>97</v>
      </c>
      <c r="D24" s="985">
        <v>0</v>
      </c>
      <c r="E24" s="998">
        <v>0</v>
      </c>
      <c r="F24" s="1005">
        <v>53</v>
      </c>
      <c r="G24" s="997">
        <v>97</v>
      </c>
      <c r="H24" s="1005">
        <v>0</v>
      </c>
      <c r="I24" s="997">
        <v>0</v>
      </c>
      <c r="J24" s="997"/>
      <c r="K24" s="997" t="s">
        <v>10</v>
      </c>
      <c r="L24" s="999" t="s">
        <v>10</v>
      </c>
    </row>
    <row r="25" spans="1:12" ht="20.100000000000001" customHeight="1">
      <c r="A25" s="989">
        <v>2015</v>
      </c>
      <c r="B25" s="1003">
        <v>58</v>
      </c>
      <c r="C25" s="991">
        <v>103</v>
      </c>
      <c r="D25" s="992">
        <v>2</v>
      </c>
      <c r="E25" s="991">
        <v>1</v>
      </c>
      <c r="F25" s="1004">
        <v>57</v>
      </c>
      <c r="G25" s="991">
        <v>101</v>
      </c>
      <c r="H25" s="1004">
        <v>0</v>
      </c>
      <c r="I25" s="991">
        <v>0</v>
      </c>
      <c r="J25" s="991"/>
      <c r="K25" s="991" t="s">
        <v>10</v>
      </c>
      <c r="L25" s="995" t="s">
        <v>10</v>
      </c>
    </row>
    <row r="26" spans="1:12" ht="20.100000000000001" customHeight="1">
      <c r="A26" s="996">
        <v>2016</v>
      </c>
      <c r="B26" s="1002">
        <v>65</v>
      </c>
      <c r="C26" s="997">
        <v>113</v>
      </c>
      <c r="D26" s="985">
        <v>0</v>
      </c>
      <c r="E26" s="998">
        <v>0</v>
      </c>
      <c r="F26" s="1005">
        <v>65</v>
      </c>
      <c r="G26" s="997">
        <v>113</v>
      </c>
      <c r="H26" s="1005">
        <v>0</v>
      </c>
      <c r="I26" s="997">
        <v>0</v>
      </c>
      <c r="J26" s="997"/>
      <c r="K26" s="997" t="s">
        <v>10</v>
      </c>
      <c r="L26" s="999" t="s">
        <v>10</v>
      </c>
    </row>
    <row r="27" spans="1:12" ht="20.100000000000001" customHeight="1">
      <c r="A27" s="989">
        <v>2017</v>
      </c>
      <c r="B27" s="1003">
        <v>72</v>
      </c>
      <c r="C27" s="991">
        <v>141</v>
      </c>
      <c r="D27" s="992">
        <v>0</v>
      </c>
      <c r="E27" s="993">
        <v>0</v>
      </c>
      <c r="F27" s="1004">
        <v>72</v>
      </c>
      <c r="G27" s="991">
        <v>141</v>
      </c>
      <c r="H27" s="1004">
        <v>0</v>
      </c>
      <c r="I27" s="991">
        <v>0</v>
      </c>
      <c r="J27" s="991"/>
      <c r="K27" s="991" t="s">
        <v>10</v>
      </c>
      <c r="L27" s="995" t="s">
        <v>10</v>
      </c>
    </row>
    <row r="28" spans="1:12" ht="20.100000000000001" customHeight="1">
      <c r="A28" s="996">
        <v>2018</v>
      </c>
      <c r="B28" s="1002" t="s">
        <v>509</v>
      </c>
      <c r="C28" s="997">
        <v>153</v>
      </c>
      <c r="D28" s="985">
        <v>1</v>
      </c>
      <c r="E28" s="998">
        <v>1</v>
      </c>
      <c r="F28" s="1005">
        <v>78</v>
      </c>
      <c r="G28" s="997">
        <v>152</v>
      </c>
      <c r="H28" s="1005">
        <v>0</v>
      </c>
      <c r="I28" s="997">
        <v>0</v>
      </c>
      <c r="J28" s="997"/>
      <c r="K28" s="997" t="s">
        <v>10</v>
      </c>
      <c r="L28" s="999" t="s">
        <v>10</v>
      </c>
    </row>
    <row r="29" spans="1:12" ht="20.100000000000001" customHeight="1">
      <c r="A29" s="989">
        <v>2019</v>
      </c>
      <c r="B29" s="1003">
        <v>89</v>
      </c>
      <c r="C29" s="991">
        <v>160</v>
      </c>
      <c r="D29" s="992">
        <v>4</v>
      </c>
      <c r="E29" s="993">
        <v>0.4</v>
      </c>
      <c r="F29" s="1004">
        <v>85</v>
      </c>
      <c r="G29" s="991">
        <v>159.6</v>
      </c>
      <c r="H29" s="1004">
        <v>0</v>
      </c>
      <c r="I29" s="991">
        <v>0</v>
      </c>
      <c r="J29" s="991"/>
      <c r="K29" s="991" t="s">
        <v>10</v>
      </c>
      <c r="L29" s="995" t="s">
        <v>10</v>
      </c>
    </row>
    <row r="30" spans="1:12" ht="20.100000000000001" customHeight="1">
      <c r="A30" s="996">
        <v>2020</v>
      </c>
      <c r="B30" s="1002">
        <v>95</v>
      </c>
      <c r="C30" s="997">
        <v>173</v>
      </c>
      <c r="D30" s="1006" t="s">
        <v>510</v>
      </c>
      <c r="E30" s="1006" t="s">
        <v>511</v>
      </c>
      <c r="F30" s="1005">
        <v>94</v>
      </c>
      <c r="G30" s="997">
        <v>164</v>
      </c>
      <c r="H30" s="1005">
        <v>0</v>
      </c>
      <c r="I30" s="997">
        <v>0</v>
      </c>
      <c r="J30" s="997"/>
      <c r="K30" s="997" t="s">
        <v>10</v>
      </c>
      <c r="L30" s="999" t="s">
        <v>10</v>
      </c>
    </row>
    <row r="31" spans="1:12" s="1009" customFormat="1" ht="20.100000000000001" customHeight="1">
      <c r="A31" s="989">
        <v>2021</v>
      </c>
      <c r="B31" s="1003">
        <v>110</v>
      </c>
      <c r="C31" s="991">
        <v>230</v>
      </c>
      <c r="D31" s="1007" t="s">
        <v>510</v>
      </c>
      <c r="E31" s="993" t="s">
        <v>511</v>
      </c>
      <c r="F31" s="1004">
        <v>109</v>
      </c>
      <c r="G31" s="991">
        <v>221</v>
      </c>
      <c r="H31" s="1004">
        <v>0</v>
      </c>
      <c r="I31" s="991">
        <v>0</v>
      </c>
      <c r="J31" s="991"/>
      <c r="K31" s="1007" t="s">
        <v>10</v>
      </c>
      <c r="L31" s="1008" t="s">
        <v>10</v>
      </c>
    </row>
    <row r="32" spans="1:12" ht="20.100000000000001" customHeight="1">
      <c r="A32" s="996">
        <v>2022</v>
      </c>
      <c r="B32" s="1002">
        <v>116</v>
      </c>
      <c r="C32" s="997">
        <v>226</v>
      </c>
      <c r="D32" s="1006" t="s">
        <v>510</v>
      </c>
      <c r="E32" s="1006" t="s">
        <v>511</v>
      </c>
      <c r="F32" s="1005">
        <v>115</v>
      </c>
      <c r="G32" s="985">
        <v>217</v>
      </c>
      <c r="H32" s="1005">
        <v>21</v>
      </c>
      <c r="I32" s="985">
        <v>229.52799999999999</v>
      </c>
      <c r="J32" s="985"/>
      <c r="K32" s="1010">
        <v>29</v>
      </c>
      <c r="L32" s="1011">
        <v>7526</v>
      </c>
    </row>
    <row r="33" spans="1:12" ht="20.100000000000001" customHeight="1">
      <c r="A33" s="989">
        <v>2023</v>
      </c>
      <c r="B33" s="1003">
        <v>100</v>
      </c>
      <c r="C33" s="991">
        <v>176</v>
      </c>
      <c r="D33" s="992">
        <v>0</v>
      </c>
      <c r="E33" s="993">
        <v>0</v>
      </c>
      <c r="F33" s="1012">
        <v>100</v>
      </c>
      <c r="G33" s="991">
        <v>176</v>
      </c>
      <c r="H33" s="1012">
        <v>3</v>
      </c>
      <c r="I33" s="991">
        <v>185.047</v>
      </c>
      <c r="J33" s="991"/>
      <c r="K33" s="1013">
        <v>57</v>
      </c>
      <c r="L33" s="1014">
        <v>45577</v>
      </c>
    </row>
    <row r="34" spans="1:12" ht="20.100000000000001" customHeight="1">
      <c r="A34" s="996">
        <v>2024</v>
      </c>
      <c r="B34" s="997">
        <v>98</v>
      </c>
      <c r="C34" s="997">
        <v>163</v>
      </c>
      <c r="D34" s="1001" t="s">
        <v>503</v>
      </c>
      <c r="E34" s="997">
        <v>4</v>
      </c>
      <c r="F34" s="1015">
        <v>98</v>
      </c>
      <c r="G34" s="997">
        <v>159</v>
      </c>
      <c r="H34" s="1005">
        <v>1</v>
      </c>
      <c r="I34" s="985">
        <v>0.66100000000000003</v>
      </c>
      <c r="J34" s="985"/>
      <c r="K34" s="1010">
        <v>27</v>
      </c>
      <c r="L34" s="1011">
        <v>14638</v>
      </c>
    </row>
    <row r="35" spans="1:12" ht="20.100000000000001" customHeight="1" thickBot="1">
      <c r="A35" s="1016">
        <v>2025</v>
      </c>
      <c r="B35" s="1017">
        <v>100</v>
      </c>
      <c r="C35" s="1018">
        <v>169</v>
      </c>
      <c r="D35" s="1019">
        <v>0</v>
      </c>
      <c r="E35" s="1018">
        <v>0</v>
      </c>
      <c r="F35" s="1020">
        <v>100</v>
      </c>
      <c r="G35" s="1018">
        <v>169</v>
      </c>
      <c r="H35" s="1021">
        <v>1</v>
      </c>
      <c r="I35" s="1022">
        <v>14</v>
      </c>
      <c r="J35" s="1023"/>
      <c r="K35" s="1024">
        <v>48</v>
      </c>
      <c r="L35" s="1025">
        <v>6152</v>
      </c>
    </row>
    <row r="36" spans="1:12" s="1009" customFormat="1" ht="15" customHeight="1" thickBot="1">
      <c r="A36" s="978" t="s">
        <v>512</v>
      </c>
      <c r="B36" s="1026">
        <v>171</v>
      </c>
      <c r="C36" s="1027">
        <v>2802</v>
      </c>
      <c r="D36" s="1026">
        <v>46</v>
      </c>
      <c r="E36" s="1027">
        <v>174</v>
      </c>
      <c r="F36" s="1028">
        <v>148</v>
      </c>
      <c r="G36" s="1027">
        <v>2626</v>
      </c>
      <c r="H36" s="1028">
        <v>27</v>
      </c>
      <c r="I36" s="1029">
        <v>433</v>
      </c>
      <c r="J36" s="1030"/>
      <c r="K36" s="1031">
        <v>137</v>
      </c>
      <c r="L36" s="1032">
        <v>73894</v>
      </c>
    </row>
    <row r="37" spans="1:12" s="1009" customFormat="1" ht="7.9" customHeight="1">
      <c r="A37" s="1034"/>
      <c r="B37" s="1035"/>
      <c r="C37" s="1036"/>
      <c r="D37" s="1035"/>
      <c r="E37" s="1035"/>
      <c r="F37" s="1035"/>
      <c r="G37" s="1037"/>
      <c r="H37" s="1037"/>
      <c r="I37" s="1037"/>
      <c r="J37" s="1037"/>
      <c r="K37" s="1037"/>
      <c r="L37" s="1037"/>
    </row>
    <row r="38" spans="1:12" s="1009" customFormat="1" ht="15" customHeight="1">
      <c r="A38" s="1403" t="s">
        <v>513</v>
      </c>
      <c r="B38" s="1403"/>
      <c r="C38" s="1403"/>
      <c r="D38" s="1403"/>
      <c r="E38" s="1403"/>
      <c r="F38" s="1403"/>
      <c r="G38" s="1403"/>
      <c r="H38" s="1403"/>
      <c r="I38" s="1403"/>
      <c r="J38" s="1403"/>
      <c r="K38" s="1403"/>
      <c r="L38" s="1403"/>
    </row>
    <row r="39" spans="1:12" s="1009" customFormat="1" ht="15" customHeight="1">
      <c r="A39" s="1403" t="s">
        <v>514</v>
      </c>
      <c r="B39" s="1403"/>
      <c r="C39" s="1403"/>
      <c r="D39" s="1403"/>
      <c r="E39" s="1403"/>
      <c r="F39" s="1403"/>
      <c r="G39" s="1403"/>
      <c r="H39" s="1403"/>
      <c r="I39" s="1403"/>
      <c r="J39" s="1403"/>
      <c r="K39" s="1403"/>
      <c r="L39" s="1403"/>
    </row>
    <row r="40" spans="1:12" s="1033" customFormat="1" ht="30" customHeight="1">
      <c r="A40" s="1403" t="s">
        <v>575</v>
      </c>
      <c r="B40" s="1403"/>
      <c r="C40" s="1403"/>
      <c r="D40" s="1403"/>
      <c r="E40" s="1403"/>
      <c r="F40" s="1403"/>
      <c r="G40" s="1403"/>
      <c r="H40" s="1403"/>
      <c r="I40" s="1403"/>
      <c r="J40" s="1403"/>
      <c r="K40" s="1403"/>
      <c r="L40" s="1403"/>
    </row>
    <row r="41" spans="1:12" s="1009" customFormat="1" ht="15" customHeight="1">
      <c r="A41" s="1403" t="s">
        <v>515</v>
      </c>
      <c r="B41" s="1403"/>
      <c r="C41" s="1403"/>
      <c r="D41" s="1403"/>
      <c r="E41" s="1403"/>
      <c r="F41" s="1403"/>
      <c r="G41" s="1403"/>
      <c r="H41" s="1403"/>
      <c r="I41" s="1403"/>
      <c r="J41" s="1403"/>
      <c r="K41" s="1403"/>
      <c r="L41" s="1403"/>
    </row>
    <row r="42" spans="1:12" s="1009" customFormat="1" ht="15" customHeight="1">
      <c r="A42" s="1403" t="s">
        <v>516</v>
      </c>
      <c r="B42" s="1403"/>
      <c r="C42" s="1403"/>
      <c r="D42" s="1403"/>
      <c r="E42" s="1403"/>
      <c r="F42" s="1403"/>
      <c r="G42" s="1403"/>
      <c r="H42" s="1403"/>
      <c r="I42" s="1403"/>
      <c r="J42" s="1403"/>
      <c r="K42" s="1403"/>
      <c r="L42" s="1403"/>
    </row>
    <row r="43" spans="1:12" s="1009" customFormat="1" ht="21.75" customHeight="1">
      <c r="A43" s="1403" t="s">
        <v>517</v>
      </c>
      <c r="B43" s="1403"/>
      <c r="C43" s="1403"/>
      <c r="D43" s="1403"/>
      <c r="E43" s="1403"/>
      <c r="F43" s="1403"/>
      <c r="G43" s="1403"/>
      <c r="H43" s="1403"/>
      <c r="I43" s="1403"/>
      <c r="J43" s="1403"/>
      <c r="K43" s="1403"/>
      <c r="L43" s="1403"/>
    </row>
    <row r="44" spans="1:12" s="1009" customFormat="1" ht="15" customHeight="1">
      <c r="A44" s="1403" t="s">
        <v>518</v>
      </c>
      <c r="B44" s="1403"/>
      <c r="C44" s="1403"/>
      <c r="D44" s="1403"/>
      <c r="E44" s="1403"/>
      <c r="F44" s="1403"/>
      <c r="G44" s="1403"/>
      <c r="H44" s="1403"/>
      <c r="I44" s="1403"/>
      <c r="J44" s="1403"/>
      <c r="K44" s="1403"/>
      <c r="L44" s="1403"/>
    </row>
    <row r="45" spans="1:12" s="1009" customFormat="1" ht="15" customHeight="1">
      <c r="A45" s="1403" t="s">
        <v>519</v>
      </c>
      <c r="B45" s="1403"/>
      <c r="C45" s="1403"/>
      <c r="D45" s="1403"/>
      <c r="E45" s="1403"/>
      <c r="F45" s="1403"/>
      <c r="G45" s="1403"/>
      <c r="H45" s="1403"/>
      <c r="I45" s="1403"/>
      <c r="J45" s="1403"/>
      <c r="K45" s="1403"/>
      <c r="L45" s="1403"/>
    </row>
    <row r="46" spans="1:12" s="1038" customFormat="1" ht="27.75" customHeight="1">
      <c r="A46" s="1408" t="s">
        <v>520</v>
      </c>
      <c r="B46" s="1408"/>
      <c r="C46" s="1408"/>
      <c r="D46" s="1408"/>
      <c r="E46" s="1408"/>
      <c r="F46" s="1408"/>
      <c r="G46" s="1408"/>
      <c r="H46" s="1408"/>
      <c r="I46" s="1408"/>
      <c r="J46" s="1408"/>
      <c r="K46" s="1408"/>
      <c r="L46" s="1408"/>
    </row>
    <row r="47" spans="1:12" s="1038" customFormat="1" ht="25.5" customHeight="1">
      <c r="A47" s="1403" t="s">
        <v>521</v>
      </c>
      <c r="B47" s="1403"/>
      <c r="C47" s="1403"/>
      <c r="D47" s="1403"/>
      <c r="E47" s="1403"/>
      <c r="F47" s="1403"/>
      <c r="G47" s="1403"/>
      <c r="H47" s="1403"/>
      <c r="I47" s="1403"/>
      <c r="J47" s="1403"/>
      <c r="K47" s="1403"/>
      <c r="L47" s="1403"/>
    </row>
    <row r="48" spans="1:12" ht="7.9" customHeight="1">
      <c r="A48" s="1039"/>
      <c r="B48" s="1040"/>
      <c r="C48" s="1040"/>
      <c r="D48" s="1040"/>
      <c r="E48" s="1040"/>
      <c r="F48" s="1040"/>
      <c r="G48" s="1040"/>
      <c r="H48" s="1040"/>
      <c r="I48" s="1040"/>
      <c r="J48" s="1040"/>
      <c r="K48" s="1040"/>
      <c r="L48" s="1040"/>
    </row>
    <row r="49" spans="1:12" ht="15" customHeight="1">
      <c r="A49" s="1040" t="s">
        <v>522</v>
      </c>
      <c r="B49" s="1041"/>
      <c r="C49" s="1041"/>
      <c r="D49" s="1041"/>
      <c r="E49" s="1041" t="s">
        <v>9</v>
      </c>
      <c r="F49" s="1041"/>
      <c r="G49" s="1041"/>
      <c r="H49" s="1041"/>
      <c r="I49" s="1041"/>
      <c r="J49" s="1041"/>
      <c r="K49" s="1041"/>
      <c r="L49" s="1041"/>
    </row>
    <row r="53" spans="1:12">
      <c r="E53" s="1042" t="s">
        <v>9</v>
      </c>
    </row>
    <row r="54" spans="1:12">
      <c r="E54" s="1042" t="s">
        <v>9</v>
      </c>
    </row>
    <row r="55" spans="1:12">
      <c r="E55" s="1042" t="s">
        <v>9</v>
      </c>
    </row>
  </sheetData>
  <mergeCells count="13">
    <mergeCell ref="A47:L47"/>
    <mergeCell ref="A41:L41"/>
    <mergeCell ref="A42:L42"/>
    <mergeCell ref="A43:L43"/>
    <mergeCell ref="A44:L44"/>
    <mergeCell ref="A45:L45"/>
    <mergeCell ref="A46:L46"/>
    <mergeCell ref="A40:L40"/>
    <mergeCell ref="A1:L1"/>
    <mergeCell ref="B2:I2"/>
    <mergeCell ref="K2:L2"/>
    <mergeCell ref="A38:L38"/>
    <mergeCell ref="A39:L39"/>
  </mergeCells>
  <printOptions horizontalCentered="1"/>
  <pageMargins left="0.45" right="0.45" top="0.75" bottom="0.5" header="0.3" footer="0.3"/>
  <pageSetup scale="63" fitToWidth="0" orientation="portrait" r:id="rId1"/>
  <headerFooter>
    <oddFooter>&amp;R2024 Data Tables - 1st Installment</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3757-9DF0-4B95-ABE8-36BD84C21512}">
  <sheetPr>
    <tabColor theme="9" tint="-0.249977111117893"/>
    <pageSetUpPr fitToPage="1"/>
  </sheetPr>
  <dimension ref="A1:I43"/>
  <sheetViews>
    <sheetView showGridLines="0" zoomScaleNormal="100" zoomScaleSheetLayoutView="100" workbookViewId="0">
      <pane xSplit="1" ySplit="3" topLeftCell="B4" activePane="bottomRight" state="frozen"/>
      <selection sqref="A1:C1"/>
      <selection pane="topRight" sqref="A1:C1"/>
      <selection pane="bottomLeft" sqref="A1:C1"/>
      <selection pane="bottomRight" activeCell="B3" sqref="B3"/>
    </sheetView>
  </sheetViews>
  <sheetFormatPr defaultColWidth="9.140625" defaultRowHeight="12.75"/>
  <cols>
    <col min="1" max="1" width="12.7109375" style="914" customWidth="1"/>
    <col min="2" max="9" width="15.7109375" style="914" customWidth="1"/>
    <col min="10" max="10" width="10.5703125" style="913" bestFit="1" customWidth="1"/>
    <col min="11" max="16384" width="9.140625" style="913"/>
  </cols>
  <sheetData>
    <row r="1" spans="1:9" ht="84.95" customHeight="1" thickBot="1">
      <c r="A1" s="1409"/>
      <c r="B1" s="1410"/>
      <c r="C1" s="1410"/>
      <c r="D1" s="1410"/>
      <c r="E1" s="1410"/>
      <c r="F1" s="1410"/>
      <c r="G1" s="1410"/>
      <c r="H1" s="1410"/>
      <c r="I1" s="1411"/>
    </row>
    <row r="2" spans="1:9" ht="20.100000000000001" customHeight="1" thickBot="1">
      <c r="A2" s="945"/>
      <c r="B2" s="1412" t="s">
        <v>410</v>
      </c>
      <c r="C2" s="1413"/>
      <c r="D2" s="1413"/>
      <c r="E2" s="1413"/>
      <c r="F2" s="1413"/>
      <c r="G2" s="1413"/>
      <c r="H2" s="1413"/>
      <c r="I2" s="1414"/>
    </row>
    <row r="3" spans="1:9" ht="54.95" customHeight="1" thickBot="1">
      <c r="A3" s="944" t="s">
        <v>409</v>
      </c>
      <c r="B3" s="943" t="s">
        <v>408</v>
      </c>
      <c r="C3" s="943" t="s">
        <v>407</v>
      </c>
      <c r="D3" s="943" t="s">
        <v>406</v>
      </c>
      <c r="E3" s="943" t="s">
        <v>405</v>
      </c>
      <c r="F3" s="943" t="s">
        <v>404</v>
      </c>
      <c r="G3" s="943" t="s">
        <v>403</v>
      </c>
      <c r="H3" s="943" t="s">
        <v>402</v>
      </c>
      <c r="I3" s="942" t="s">
        <v>401</v>
      </c>
    </row>
    <row r="4" spans="1:9" ht="20.100000000000001" customHeight="1">
      <c r="A4" s="941">
        <v>1980</v>
      </c>
      <c r="B4" s="940">
        <v>7996</v>
      </c>
      <c r="C4" s="940">
        <v>5072</v>
      </c>
      <c r="D4" s="939">
        <v>925</v>
      </c>
      <c r="E4" s="939">
        <v>751</v>
      </c>
      <c r="F4" s="939">
        <v>731</v>
      </c>
      <c r="G4" s="939">
        <v>299</v>
      </c>
      <c r="H4" s="939">
        <v>147</v>
      </c>
      <c r="I4" s="938">
        <v>71</v>
      </c>
    </row>
    <row r="5" spans="1:9" ht="20.100000000000001" customHeight="1">
      <c r="A5" s="936">
        <v>1985</v>
      </c>
      <c r="B5" s="930">
        <v>8208</v>
      </c>
      <c r="C5" s="930">
        <v>5376</v>
      </c>
      <c r="D5" s="928">
        <v>857</v>
      </c>
      <c r="E5" s="928">
        <v>761</v>
      </c>
      <c r="F5" s="928">
        <v>729</v>
      </c>
      <c r="G5" s="928">
        <v>283</v>
      </c>
      <c r="H5" s="928">
        <v>136</v>
      </c>
      <c r="I5" s="935">
        <v>66</v>
      </c>
    </row>
    <row r="6" spans="1:9" ht="20.100000000000001" customHeight="1">
      <c r="A6" s="937">
        <v>1990</v>
      </c>
      <c r="B6" s="934">
        <v>8533</v>
      </c>
      <c r="C6" s="934">
        <v>5731</v>
      </c>
      <c r="D6" s="933">
        <v>891</v>
      </c>
      <c r="E6" s="933">
        <v>757</v>
      </c>
      <c r="F6" s="933">
        <v>695</v>
      </c>
      <c r="G6" s="933">
        <v>290</v>
      </c>
      <c r="H6" s="933">
        <v>121</v>
      </c>
      <c r="I6" s="932">
        <v>48</v>
      </c>
    </row>
    <row r="7" spans="1:9" ht="20.100000000000001" customHeight="1">
      <c r="A7" s="936">
        <v>1995</v>
      </c>
      <c r="B7" s="930">
        <v>8632</v>
      </c>
      <c r="C7" s="930">
        <v>5986</v>
      </c>
      <c r="D7" s="928">
        <v>855</v>
      </c>
      <c r="E7" s="928">
        <v>709</v>
      </c>
      <c r="F7" s="928">
        <v>661</v>
      </c>
      <c r="G7" s="928">
        <v>264</v>
      </c>
      <c r="H7" s="928">
        <v>112</v>
      </c>
      <c r="I7" s="935">
        <v>45</v>
      </c>
    </row>
    <row r="8" spans="1:9" ht="20.100000000000001" hidden="1" customHeight="1">
      <c r="A8" s="937">
        <v>1996</v>
      </c>
      <c r="B8" s="934">
        <v>8649</v>
      </c>
      <c r="C8" s="934">
        <v>5976</v>
      </c>
      <c r="D8" s="933">
        <v>904</v>
      </c>
      <c r="E8" s="933">
        <v>713</v>
      </c>
      <c r="F8" s="933">
        <v>636</v>
      </c>
      <c r="G8" s="933">
        <v>266</v>
      </c>
      <c r="H8" s="933">
        <v>106</v>
      </c>
      <c r="I8" s="932">
        <v>48</v>
      </c>
    </row>
    <row r="9" spans="1:9" ht="20.100000000000001" hidden="1" customHeight="1">
      <c r="A9" s="936">
        <v>1997</v>
      </c>
      <c r="B9" s="930">
        <v>8741</v>
      </c>
      <c r="C9" s="930">
        <v>6058</v>
      </c>
      <c r="D9" s="928">
        <v>906</v>
      </c>
      <c r="E9" s="928">
        <v>718</v>
      </c>
      <c r="F9" s="928">
        <v>641</v>
      </c>
      <c r="G9" s="928">
        <v>263</v>
      </c>
      <c r="H9" s="928">
        <v>110</v>
      </c>
      <c r="I9" s="935">
        <v>44</v>
      </c>
    </row>
    <row r="10" spans="1:9" ht="20.100000000000001" hidden="1" customHeight="1">
      <c r="A10" s="937">
        <v>1998</v>
      </c>
      <c r="B10" s="934">
        <v>8876</v>
      </c>
      <c r="C10" s="934">
        <v>6212</v>
      </c>
      <c r="D10" s="933">
        <v>930</v>
      </c>
      <c r="E10" s="933">
        <v>675</v>
      </c>
      <c r="F10" s="933">
        <v>650</v>
      </c>
      <c r="G10" s="933">
        <v>259</v>
      </c>
      <c r="H10" s="933">
        <v>108</v>
      </c>
      <c r="I10" s="932">
        <v>42</v>
      </c>
    </row>
    <row r="11" spans="1:9" ht="20.100000000000001" hidden="1" customHeight="1">
      <c r="A11" s="936">
        <v>1999</v>
      </c>
      <c r="B11" s="930">
        <v>8990</v>
      </c>
      <c r="C11" s="930">
        <v>6323</v>
      </c>
      <c r="D11" s="928">
        <v>935</v>
      </c>
      <c r="E11" s="928">
        <v>666</v>
      </c>
      <c r="F11" s="928">
        <v>663</v>
      </c>
      <c r="G11" s="928">
        <v>260</v>
      </c>
      <c r="H11" s="928">
        <v>104</v>
      </c>
      <c r="I11" s="935">
        <v>39</v>
      </c>
    </row>
    <row r="12" spans="1:9" ht="20.100000000000001" customHeight="1">
      <c r="A12" s="937">
        <v>2000</v>
      </c>
      <c r="B12" s="934">
        <v>9132</v>
      </c>
      <c r="C12" s="934">
        <v>6464</v>
      </c>
      <c r="D12" s="933">
        <v>953</v>
      </c>
      <c r="E12" s="933">
        <v>683</v>
      </c>
      <c r="F12" s="933">
        <v>640</v>
      </c>
      <c r="G12" s="933">
        <v>261</v>
      </c>
      <c r="H12" s="933">
        <v>97</v>
      </c>
      <c r="I12" s="932">
        <v>35</v>
      </c>
    </row>
    <row r="13" spans="1:9" ht="20.100000000000001" customHeight="1">
      <c r="A13" s="936">
        <v>2001</v>
      </c>
      <c r="B13" s="930">
        <v>9423</v>
      </c>
      <c r="C13" s="930">
        <v>6776</v>
      </c>
      <c r="D13" s="928">
        <v>927</v>
      </c>
      <c r="E13" s="928">
        <v>733</v>
      </c>
      <c r="F13" s="928">
        <v>617</v>
      </c>
      <c r="G13" s="928">
        <v>240</v>
      </c>
      <c r="H13" s="928">
        <v>96</v>
      </c>
      <c r="I13" s="935">
        <v>33</v>
      </c>
    </row>
    <row r="14" spans="1:9" ht="20.100000000000001" customHeight="1">
      <c r="A14" s="937">
        <v>2002</v>
      </c>
      <c r="B14" s="934">
        <v>9630</v>
      </c>
      <c r="C14" s="934">
        <v>6970</v>
      </c>
      <c r="D14" s="933">
        <v>930</v>
      </c>
      <c r="E14" s="933">
        <v>739</v>
      </c>
      <c r="F14" s="933">
        <v>647</v>
      </c>
      <c r="G14" s="933">
        <v>227</v>
      </c>
      <c r="H14" s="933">
        <v>87</v>
      </c>
      <c r="I14" s="932">
        <v>29</v>
      </c>
    </row>
    <row r="15" spans="1:9" ht="20.100000000000001" customHeight="1">
      <c r="A15" s="936">
        <v>2003</v>
      </c>
      <c r="B15" s="930">
        <v>9699</v>
      </c>
      <c r="C15" s="930">
        <v>7127</v>
      </c>
      <c r="D15" s="928">
        <v>885</v>
      </c>
      <c r="E15" s="928">
        <v>715</v>
      </c>
      <c r="F15" s="928">
        <v>642</v>
      </c>
      <c r="G15" s="928">
        <v>228</v>
      </c>
      <c r="H15" s="928">
        <v>75</v>
      </c>
      <c r="I15" s="935">
        <v>27</v>
      </c>
    </row>
    <row r="16" spans="1:9" ht="20.100000000000001" customHeight="1">
      <c r="A16" s="937">
        <v>2004</v>
      </c>
      <c r="B16" s="934">
        <v>9828</v>
      </c>
      <c r="C16" s="934">
        <v>7248</v>
      </c>
      <c r="D16" s="933">
        <v>897</v>
      </c>
      <c r="E16" s="933">
        <v>723</v>
      </c>
      <c r="F16" s="933">
        <v>643</v>
      </c>
      <c r="G16" s="933">
        <v>217</v>
      </c>
      <c r="H16" s="933">
        <v>74</v>
      </c>
      <c r="I16" s="932">
        <v>26</v>
      </c>
    </row>
    <row r="17" spans="1:9" ht="20.100000000000001" customHeight="1">
      <c r="A17" s="936">
        <v>2005</v>
      </c>
      <c r="B17" s="930">
        <v>9887</v>
      </c>
      <c r="C17" s="930">
        <v>7286</v>
      </c>
      <c r="D17" s="928">
        <v>938</v>
      </c>
      <c r="E17" s="928">
        <v>709</v>
      </c>
      <c r="F17" s="928">
        <v>631</v>
      </c>
      <c r="G17" s="928">
        <v>224</v>
      </c>
      <c r="H17" s="928">
        <v>74</v>
      </c>
      <c r="I17" s="935">
        <v>25</v>
      </c>
    </row>
    <row r="18" spans="1:9" ht="20.100000000000001" customHeight="1">
      <c r="A18" s="937">
        <v>2006</v>
      </c>
      <c r="B18" s="934">
        <v>9911</v>
      </c>
      <c r="C18" s="934">
        <v>7320</v>
      </c>
      <c r="D18" s="933">
        <v>944</v>
      </c>
      <c r="E18" s="933">
        <v>709</v>
      </c>
      <c r="F18" s="933">
        <v>627</v>
      </c>
      <c r="G18" s="933">
        <v>219</v>
      </c>
      <c r="H18" s="933">
        <v>68</v>
      </c>
      <c r="I18" s="932">
        <v>24</v>
      </c>
    </row>
    <row r="19" spans="1:9" ht="20.100000000000001" customHeight="1">
      <c r="A19" s="936">
        <v>2007</v>
      </c>
      <c r="B19" s="930">
        <v>10031</v>
      </c>
      <c r="C19" s="930">
        <v>7504</v>
      </c>
      <c r="D19" s="928">
        <v>884</v>
      </c>
      <c r="E19" s="928">
        <v>696</v>
      </c>
      <c r="F19" s="928">
        <v>644</v>
      </c>
      <c r="G19" s="928">
        <v>212</v>
      </c>
      <c r="H19" s="928">
        <v>67</v>
      </c>
      <c r="I19" s="935">
        <v>24</v>
      </c>
    </row>
    <row r="20" spans="1:9" ht="20.100000000000001" customHeight="1">
      <c r="A20" s="937">
        <v>2008</v>
      </c>
      <c r="B20" s="934">
        <v>10170</v>
      </c>
      <c r="C20" s="934">
        <v>7589</v>
      </c>
      <c r="D20" s="933">
        <v>930</v>
      </c>
      <c r="E20" s="933">
        <v>716</v>
      </c>
      <c r="F20" s="933">
        <v>639</v>
      </c>
      <c r="G20" s="933">
        <v>205</v>
      </c>
      <c r="H20" s="933">
        <v>67</v>
      </c>
      <c r="I20" s="932">
        <v>24</v>
      </c>
    </row>
    <row r="21" spans="1:9" ht="20.100000000000001" customHeight="1">
      <c r="A21" s="936">
        <v>2009</v>
      </c>
      <c r="B21" s="930">
        <v>10397</v>
      </c>
      <c r="C21" s="930">
        <v>7864</v>
      </c>
      <c r="D21" s="928">
        <v>907</v>
      </c>
      <c r="E21" s="928">
        <v>708</v>
      </c>
      <c r="F21" s="928">
        <v>628</v>
      </c>
      <c r="G21" s="928">
        <v>203</v>
      </c>
      <c r="H21" s="928">
        <v>64</v>
      </c>
      <c r="I21" s="935">
        <v>23</v>
      </c>
    </row>
    <row r="22" spans="1:9" ht="20.100000000000001" customHeight="1">
      <c r="A22" s="937">
        <v>2010</v>
      </c>
      <c r="B22" s="934">
        <v>10414</v>
      </c>
      <c r="C22" s="934">
        <v>7921</v>
      </c>
      <c r="D22" s="933">
        <v>895</v>
      </c>
      <c r="E22" s="933">
        <v>701</v>
      </c>
      <c r="F22" s="933">
        <v>612</v>
      </c>
      <c r="G22" s="933">
        <v>199</v>
      </c>
      <c r="H22" s="933">
        <v>63</v>
      </c>
      <c r="I22" s="932">
        <v>23</v>
      </c>
    </row>
    <row r="23" spans="1:9" ht="20.100000000000001" customHeight="1">
      <c r="A23" s="936">
        <v>2011</v>
      </c>
      <c r="B23" s="930">
        <v>10281</v>
      </c>
      <c r="C23" s="930">
        <v>7867</v>
      </c>
      <c r="D23" s="928">
        <v>827</v>
      </c>
      <c r="E23" s="928">
        <v>699</v>
      </c>
      <c r="F23" s="928">
        <v>600</v>
      </c>
      <c r="G23" s="928">
        <v>202</v>
      </c>
      <c r="H23" s="928">
        <v>64</v>
      </c>
      <c r="I23" s="935">
        <v>22</v>
      </c>
    </row>
    <row r="24" spans="1:9" ht="20.100000000000001" customHeight="1">
      <c r="A24" s="937">
        <v>2012</v>
      </c>
      <c r="B24" s="934">
        <v>10373</v>
      </c>
      <c r="C24" s="934">
        <v>7972</v>
      </c>
      <c r="D24" s="933">
        <v>823</v>
      </c>
      <c r="E24" s="933">
        <v>689</v>
      </c>
      <c r="F24" s="933">
        <v>607</v>
      </c>
      <c r="G24" s="933">
        <v>200</v>
      </c>
      <c r="H24" s="933">
        <v>61</v>
      </c>
      <c r="I24" s="932">
        <v>21</v>
      </c>
    </row>
    <row r="25" spans="1:9" ht="20.100000000000001" customHeight="1">
      <c r="A25" s="936">
        <v>2013</v>
      </c>
      <c r="B25" s="930">
        <v>10399</v>
      </c>
      <c r="C25" s="930">
        <v>7971</v>
      </c>
      <c r="D25" s="928">
        <v>835</v>
      </c>
      <c r="E25" s="928">
        <v>700</v>
      </c>
      <c r="F25" s="928">
        <v>613</v>
      </c>
      <c r="G25" s="928">
        <v>202</v>
      </c>
      <c r="H25" s="928">
        <v>58</v>
      </c>
      <c r="I25" s="935">
        <v>21</v>
      </c>
    </row>
    <row r="26" spans="1:9" ht="20.100000000000001" customHeight="1">
      <c r="A26" s="937">
        <v>2014</v>
      </c>
      <c r="B26" s="934">
        <v>10304</v>
      </c>
      <c r="C26" s="934">
        <v>7910</v>
      </c>
      <c r="D26" s="933">
        <v>827</v>
      </c>
      <c r="E26" s="933">
        <v>693</v>
      </c>
      <c r="F26" s="933">
        <v>586</v>
      </c>
      <c r="G26" s="933">
        <v>207</v>
      </c>
      <c r="H26" s="933">
        <v>59</v>
      </c>
      <c r="I26" s="932">
        <v>22</v>
      </c>
    </row>
    <row r="27" spans="1:9" ht="20.100000000000001" customHeight="1">
      <c r="A27" s="936">
        <v>2015</v>
      </c>
      <c r="B27" s="930">
        <v>10305</v>
      </c>
      <c r="C27" s="930">
        <v>7944</v>
      </c>
      <c r="D27" s="928">
        <v>822</v>
      </c>
      <c r="E27" s="928">
        <v>667</v>
      </c>
      <c r="F27" s="928">
        <v>601</v>
      </c>
      <c r="G27" s="928">
        <v>192</v>
      </c>
      <c r="H27" s="928">
        <v>59</v>
      </c>
      <c r="I27" s="935">
        <v>21</v>
      </c>
    </row>
    <row r="28" spans="1:9" ht="20.100000000000001" customHeight="1">
      <c r="A28" s="937">
        <v>2016</v>
      </c>
      <c r="B28" s="934">
        <v>10465</v>
      </c>
      <c r="C28" s="934">
        <v>8141</v>
      </c>
      <c r="D28" s="933">
        <v>780</v>
      </c>
      <c r="E28" s="933">
        <v>693</v>
      </c>
      <c r="F28" s="933">
        <v>589</v>
      </c>
      <c r="G28" s="933">
        <v>184</v>
      </c>
      <c r="H28" s="933">
        <v>60</v>
      </c>
      <c r="I28" s="932">
        <v>18</v>
      </c>
    </row>
    <row r="29" spans="1:9" ht="20.100000000000001" customHeight="1">
      <c r="A29" s="936">
        <v>2017</v>
      </c>
      <c r="B29" s="930">
        <v>10565</v>
      </c>
      <c r="C29" s="930">
        <v>8256</v>
      </c>
      <c r="D29" s="928">
        <v>768</v>
      </c>
      <c r="E29" s="928">
        <v>708</v>
      </c>
      <c r="F29" s="928">
        <v>580</v>
      </c>
      <c r="G29" s="928">
        <v>179</v>
      </c>
      <c r="H29" s="928">
        <v>55</v>
      </c>
      <c r="I29" s="935">
        <v>19</v>
      </c>
    </row>
    <row r="30" spans="1:9" ht="20.100000000000001" customHeight="1">
      <c r="A30" s="937">
        <v>2018</v>
      </c>
      <c r="B30" s="934">
        <v>10633</v>
      </c>
      <c r="C30" s="934">
        <v>8327</v>
      </c>
      <c r="D30" s="933">
        <v>794</v>
      </c>
      <c r="E30" s="933">
        <v>677</v>
      </c>
      <c r="F30" s="933">
        <v>579</v>
      </c>
      <c r="G30" s="933">
        <v>180</v>
      </c>
      <c r="H30" s="933">
        <v>57</v>
      </c>
      <c r="I30" s="932">
        <v>19</v>
      </c>
    </row>
    <row r="31" spans="1:9" ht="20.100000000000001" customHeight="1">
      <c r="A31" s="936">
        <v>2019</v>
      </c>
      <c r="B31" s="930">
        <v>10760</v>
      </c>
      <c r="C31" s="930">
        <v>8419</v>
      </c>
      <c r="D31" s="928">
        <v>823</v>
      </c>
      <c r="E31" s="928">
        <v>682</v>
      </c>
      <c r="F31" s="928">
        <v>585</v>
      </c>
      <c r="G31" s="928">
        <v>177</v>
      </c>
      <c r="H31" s="928">
        <v>55</v>
      </c>
      <c r="I31" s="935">
        <v>19</v>
      </c>
    </row>
    <row r="32" spans="1:9" ht="20.100000000000001" customHeight="1">
      <c r="A32" s="937">
        <v>2020</v>
      </c>
      <c r="B32" s="934">
        <v>10864</v>
      </c>
      <c r="C32" s="934">
        <v>8522</v>
      </c>
      <c r="D32" s="933">
        <v>819</v>
      </c>
      <c r="E32" s="933">
        <v>679</v>
      </c>
      <c r="F32" s="933">
        <v>596</v>
      </c>
      <c r="G32" s="933">
        <v>175</v>
      </c>
      <c r="H32" s="933">
        <v>53</v>
      </c>
      <c r="I32" s="932">
        <v>19</v>
      </c>
    </row>
    <row r="33" spans="1:9" ht="20.100000000000001" customHeight="1">
      <c r="A33" s="936">
        <v>2021</v>
      </c>
      <c r="B33" s="930">
        <v>10896</v>
      </c>
      <c r="C33" s="930">
        <v>8565</v>
      </c>
      <c r="D33" s="928">
        <v>850</v>
      </c>
      <c r="E33" s="928">
        <v>653</v>
      </c>
      <c r="F33" s="928">
        <v>583</v>
      </c>
      <c r="G33" s="928">
        <v>175</v>
      </c>
      <c r="H33" s="928">
        <v>50</v>
      </c>
      <c r="I33" s="935">
        <v>20</v>
      </c>
    </row>
    <row r="34" spans="1:9" ht="20.100000000000001" customHeight="1">
      <c r="A34" s="937">
        <v>2022</v>
      </c>
      <c r="B34" s="934">
        <v>11196</v>
      </c>
      <c r="C34" s="934">
        <v>8805</v>
      </c>
      <c r="D34" s="933">
        <v>889</v>
      </c>
      <c r="E34" s="933">
        <v>657</v>
      </c>
      <c r="F34" s="933">
        <v>594</v>
      </c>
      <c r="G34" s="933">
        <v>181</v>
      </c>
      <c r="H34" s="933">
        <v>49</v>
      </c>
      <c r="I34" s="932">
        <v>21</v>
      </c>
    </row>
    <row r="35" spans="1:9" ht="20.100000000000001" customHeight="1">
      <c r="A35" s="936">
        <v>2023</v>
      </c>
      <c r="B35" s="930">
        <v>10953</v>
      </c>
      <c r="C35" s="930">
        <v>8601</v>
      </c>
      <c r="D35" s="928">
        <v>832</v>
      </c>
      <c r="E35" s="928">
        <v>695</v>
      </c>
      <c r="F35" s="928">
        <v>578</v>
      </c>
      <c r="G35" s="928">
        <v>178</v>
      </c>
      <c r="H35" s="928">
        <v>49</v>
      </c>
      <c r="I35" s="935">
        <v>20</v>
      </c>
    </row>
    <row r="36" spans="1:9" ht="20.100000000000001" customHeight="1">
      <c r="A36" s="937">
        <v>2024</v>
      </c>
      <c r="B36" s="934">
        <v>11065</v>
      </c>
      <c r="C36" s="934">
        <v>8814</v>
      </c>
      <c r="D36" s="933">
        <v>793</v>
      </c>
      <c r="E36" s="933">
        <v>639</v>
      </c>
      <c r="F36" s="933">
        <v>583</v>
      </c>
      <c r="G36" s="933">
        <v>166</v>
      </c>
      <c r="H36" s="933">
        <v>50</v>
      </c>
      <c r="I36" s="932">
        <v>20</v>
      </c>
    </row>
    <row r="37" spans="1:9" ht="20.100000000000001" customHeight="1" thickBot="1">
      <c r="A37" s="931">
        <v>2025</v>
      </c>
      <c r="B37" s="930">
        <v>11112</v>
      </c>
      <c r="C37" s="930">
        <v>8873</v>
      </c>
      <c r="D37" s="928">
        <v>810</v>
      </c>
      <c r="E37" s="928">
        <v>618</v>
      </c>
      <c r="F37" s="929">
        <v>580</v>
      </c>
      <c r="G37" s="928">
        <v>161</v>
      </c>
      <c r="H37" s="928">
        <v>51</v>
      </c>
      <c r="I37" s="927">
        <v>19</v>
      </c>
    </row>
    <row r="38" spans="1:9" ht="9.9499999999999993" customHeight="1">
      <c r="A38" s="926"/>
      <c r="B38" s="924"/>
      <c r="C38" s="925"/>
      <c r="D38" s="924"/>
      <c r="E38" s="923"/>
      <c r="F38" s="922"/>
      <c r="G38" s="923"/>
      <c r="H38" s="923"/>
      <c r="I38" s="922"/>
    </row>
    <row r="39" spans="1:9" s="916" customFormat="1" ht="15" customHeight="1">
      <c r="A39" s="919" t="s">
        <v>400</v>
      </c>
      <c r="B39" s="917"/>
      <c r="C39" s="917"/>
      <c r="D39" s="917"/>
      <c r="E39" s="917"/>
      <c r="F39" s="917"/>
      <c r="G39" s="917"/>
      <c r="H39" s="917"/>
      <c r="I39" s="917"/>
    </row>
    <row r="40" spans="1:9" ht="8.1" customHeight="1">
      <c r="A40" s="921"/>
      <c r="B40" s="920"/>
      <c r="C40" s="920"/>
      <c r="D40" s="920"/>
      <c r="E40" s="920"/>
      <c r="F40" s="920"/>
      <c r="G40" s="920"/>
      <c r="H40" s="920"/>
      <c r="I40" s="920"/>
    </row>
    <row r="41" spans="1:9" s="916" customFormat="1" ht="15" customHeight="1">
      <c r="A41" s="919" t="s">
        <v>262</v>
      </c>
      <c r="B41" s="917"/>
      <c r="C41" s="917"/>
      <c r="D41" s="917"/>
      <c r="E41" s="917"/>
      <c r="F41" s="917"/>
      <c r="G41" s="917"/>
      <c r="H41" s="917"/>
      <c r="I41" s="917"/>
    </row>
    <row r="42" spans="1:9" s="916" customFormat="1" ht="15" customHeight="1">
      <c r="A42" s="918" t="s">
        <v>284</v>
      </c>
      <c r="B42" s="917"/>
      <c r="C42" s="917"/>
      <c r="D42" s="917"/>
      <c r="E42" s="917"/>
      <c r="F42" s="917"/>
      <c r="G42" s="917"/>
      <c r="H42" s="917"/>
      <c r="I42" s="917"/>
    </row>
    <row r="43" spans="1:9" s="914" customFormat="1">
      <c r="B43" s="915" t="s">
        <v>9</v>
      </c>
    </row>
  </sheetData>
  <mergeCells count="2">
    <mergeCell ref="A1:I1"/>
    <mergeCell ref="B2:I2"/>
  </mergeCells>
  <printOptions horizontalCentered="1"/>
  <pageMargins left="0.45" right="0.45" top="0.75" bottom="0.5" header="0.3" footer="0.3"/>
  <pageSetup scale="69" orientation="portrait" r:id="rId1"/>
  <headerFooter>
    <oddFooter>&amp;R2024 Data Tables - 1st Installment</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D1292-672A-4DAB-BFCE-F0E3E0B82212}">
  <sheetPr>
    <tabColor theme="9" tint="-0.249977111117893"/>
    <pageSetUpPr fitToPage="1"/>
  </sheetPr>
  <dimension ref="A1:I41"/>
  <sheetViews>
    <sheetView showGridLines="0" zoomScaleNormal="100" zoomScaleSheetLayoutView="100" workbookViewId="0">
      <pane xSplit="1" ySplit="2" topLeftCell="B3" activePane="bottomRight" state="frozen"/>
      <selection sqref="A1:C1"/>
      <selection pane="topRight" sqref="A1:C1"/>
      <selection pane="bottomLeft" sqref="A1:C1"/>
      <selection pane="bottomRight" activeCell="B2" sqref="B2"/>
    </sheetView>
  </sheetViews>
  <sheetFormatPr defaultColWidth="9.140625" defaultRowHeight="12.75"/>
  <cols>
    <col min="1" max="1" width="12.7109375" style="914" customWidth="1"/>
    <col min="2" max="9" width="15.5703125" style="914" customWidth="1"/>
    <col min="10" max="10" width="10.140625" style="913" bestFit="1" customWidth="1"/>
    <col min="11" max="16384" width="9.140625" style="913"/>
  </cols>
  <sheetData>
    <row r="1" spans="1:9" ht="84.95" customHeight="1" thickBot="1">
      <c r="A1" s="1409"/>
      <c r="B1" s="1410"/>
      <c r="C1" s="1410"/>
      <c r="D1" s="1410"/>
      <c r="E1" s="1410"/>
      <c r="F1" s="1410"/>
      <c r="G1" s="1410"/>
      <c r="H1" s="1410"/>
      <c r="I1" s="1411"/>
    </row>
    <row r="2" spans="1:9" s="961" customFormat="1" ht="54.95" customHeight="1" thickBot="1">
      <c r="A2" s="944" t="s">
        <v>409</v>
      </c>
      <c r="B2" s="963" t="s">
        <v>418</v>
      </c>
      <c r="C2" s="963" t="s">
        <v>417</v>
      </c>
      <c r="D2" s="963" t="s">
        <v>416</v>
      </c>
      <c r="E2" s="963" t="s">
        <v>415</v>
      </c>
      <c r="F2" s="963" t="s">
        <v>414</v>
      </c>
      <c r="G2" s="963" t="s">
        <v>413</v>
      </c>
      <c r="H2" s="963" t="s">
        <v>412</v>
      </c>
      <c r="I2" s="962" t="s">
        <v>411</v>
      </c>
    </row>
    <row r="3" spans="1:9" s="916" customFormat="1" ht="20.100000000000001" customHeight="1">
      <c r="A3" s="941">
        <v>1980</v>
      </c>
      <c r="B3" s="960">
        <v>2244</v>
      </c>
      <c r="C3" s="959">
        <v>120</v>
      </c>
      <c r="D3" s="959">
        <v>131</v>
      </c>
      <c r="E3" s="959">
        <v>211</v>
      </c>
      <c r="F3" s="959">
        <v>452</v>
      </c>
      <c r="G3" s="959">
        <v>420</v>
      </c>
      <c r="H3" s="959">
        <v>404</v>
      </c>
      <c r="I3" s="958">
        <v>506</v>
      </c>
    </row>
    <row r="4" spans="1:9" s="916" customFormat="1" ht="20.100000000000001" customHeight="1">
      <c r="A4" s="936">
        <v>1985</v>
      </c>
      <c r="B4" s="957">
        <v>2188</v>
      </c>
      <c r="C4" s="956">
        <v>137</v>
      </c>
      <c r="D4" s="956">
        <v>124</v>
      </c>
      <c r="E4" s="956">
        <v>216</v>
      </c>
      <c r="F4" s="956">
        <v>459</v>
      </c>
      <c r="G4" s="956">
        <v>402</v>
      </c>
      <c r="H4" s="956">
        <v>376</v>
      </c>
      <c r="I4" s="955">
        <v>474</v>
      </c>
    </row>
    <row r="5" spans="1:9" s="916" customFormat="1" ht="20.100000000000001" customHeight="1">
      <c r="A5" s="937">
        <v>1990</v>
      </c>
      <c r="B5" s="954">
        <v>1983</v>
      </c>
      <c r="C5" s="953">
        <v>140</v>
      </c>
      <c r="D5" s="953">
        <v>127</v>
      </c>
      <c r="E5" s="953">
        <v>214</v>
      </c>
      <c r="F5" s="953">
        <v>428</v>
      </c>
      <c r="G5" s="953">
        <v>402</v>
      </c>
      <c r="H5" s="953">
        <v>332</v>
      </c>
      <c r="I5" s="952">
        <v>340</v>
      </c>
    </row>
    <row r="6" spans="1:9" s="916" customFormat="1" ht="20.100000000000001" customHeight="1">
      <c r="A6" s="936">
        <v>1995</v>
      </c>
      <c r="B6" s="957">
        <v>1879</v>
      </c>
      <c r="C6" s="956">
        <v>144</v>
      </c>
      <c r="D6" s="956">
        <v>123</v>
      </c>
      <c r="E6" s="956">
        <v>205</v>
      </c>
      <c r="F6" s="956">
        <v>409</v>
      </c>
      <c r="G6" s="956">
        <v>368</v>
      </c>
      <c r="H6" s="956">
        <v>303</v>
      </c>
      <c r="I6" s="955">
        <v>327</v>
      </c>
    </row>
    <row r="7" spans="1:9" s="916" customFormat="1" ht="20.100000000000001" hidden="1" customHeight="1">
      <c r="A7" s="937">
        <v>1996</v>
      </c>
      <c r="B7" s="954">
        <v>1876</v>
      </c>
      <c r="C7" s="953">
        <v>143</v>
      </c>
      <c r="D7" s="953">
        <v>132</v>
      </c>
      <c r="E7" s="953">
        <v>206</v>
      </c>
      <c r="F7" s="953">
        <v>400</v>
      </c>
      <c r="G7" s="953">
        <v>373</v>
      </c>
      <c r="H7" s="953">
        <v>287</v>
      </c>
      <c r="I7" s="952">
        <v>335</v>
      </c>
    </row>
    <row r="8" spans="1:9" s="916" customFormat="1" ht="20.100000000000001" hidden="1" customHeight="1">
      <c r="A8" s="936">
        <v>1997</v>
      </c>
      <c r="B8" s="957">
        <v>1846</v>
      </c>
      <c r="C8" s="956">
        <v>145</v>
      </c>
      <c r="D8" s="956">
        <v>131</v>
      </c>
      <c r="E8" s="956">
        <v>206</v>
      </c>
      <c r="F8" s="956">
        <v>401</v>
      </c>
      <c r="G8" s="956">
        <v>365</v>
      </c>
      <c r="H8" s="956">
        <v>296</v>
      </c>
      <c r="I8" s="955">
        <v>302</v>
      </c>
    </row>
    <row r="9" spans="1:9" s="916" customFormat="1" ht="20.100000000000001" hidden="1" customHeight="1">
      <c r="A9" s="937">
        <v>1998</v>
      </c>
      <c r="B9" s="954">
        <v>1817</v>
      </c>
      <c r="C9" s="953">
        <v>147</v>
      </c>
      <c r="D9" s="953">
        <v>136</v>
      </c>
      <c r="E9" s="953">
        <v>193</v>
      </c>
      <c r="F9" s="953">
        <v>400</v>
      </c>
      <c r="G9" s="953">
        <v>357</v>
      </c>
      <c r="H9" s="953">
        <v>290</v>
      </c>
      <c r="I9" s="952">
        <v>294</v>
      </c>
    </row>
    <row r="10" spans="1:9" s="916" customFormat="1" ht="20.100000000000001" hidden="1" customHeight="1">
      <c r="A10" s="936">
        <v>1999</v>
      </c>
      <c r="B10" s="957">
        <v>1800</v>
      </c>
      <c r="C10" s="956">
        <v>149</v>
      </c>
      <c r="D10" s="956">
        <v>137</v>
      </c>
      <c r="E10" s="956">
        <v>189</v>
      </c>
      <c r="F10" s="956">
        <v>403</v>
      </c>
      <c r="G10" s="956">
        <v>357</v>
      </c>
      <c r="H10" s="956">
        <v>279</v>
      </c>
      <c r="I10" s="955">
        <v>286</v>
      </c>
    </row>
    <row r="11" spans="1:9" s="916" customFormat="1" ht="20.100000000000001" customHeight="1">
      <c r="A11" s="937">
        <v>2000</v>
      </c>
      <c r="B11" s="954">
        <v>1744</v>
      </c>
      <c r="C11" s="953">
        <v>152</v>
      </c>
      <c r="D11" s="953">
        <v>138</v>
      </c>
      <c r="E11" s="953">
        <v>197</v>
      </c>
      <c r="F11" s="953">
        <v>388</v>
      </c>
      <c r="G11" s="953">
        <v>357</v>
      </c>
      <c r="H11" s="953">
        <v>258</v>
      </c>
      <c r="I11" s="952">
        <v>254</v>
      </c>
    </row>
    <row r="12" spans="1:9" s="916" customFormat="1" ht="20.100000000000001" customHeight="1">
      <c r="A12" s="936">
        <v>2001</v>
      </c>
      <c r="B12" s="957">
        <v>1707</v>
      </c>
      <c r="C12" s="956">
        <v>159</v>
      </c>
      <c r="D12" s="956">
        <v>133</v>
      </c>
      <c r="E12" s="956">
        <v>210</v>
      </c>
      <c r="F12" s="956">
        <v>377</v>
      </c>
      <c r="G12" s="956">
        <v>327</v>
      </c>
      <c r="H12" s="956">
        <v>254</v>
      </c>
      <c r="I12" s="955">
        <v>247</v>
      </c>
    </row>
    <row r="13" spans="1:9" s="916" customFormat="1" ht="20.100000000000001" customHeight="1">
      <c r="A13" s="937">
        <v>2002</v>
      </c>
      <c r="B13" s="954">
        <v>1671</v>
      </c>
      <c r="C13" s="953">
        <v>163</v>
      </c>
      <c r="D13" s="953">
        <v>133</v>
      </c>
      <c r="E13" s="953">
        <v>212</v>
      </c>
      <c r="F13" s="953">
        <v>397</v>
      </c>
      <c r="G13" s="953">
        <v>316</v>
      </c>
      <c r="H13" s="953">
        <v>233</v>
      </c>
      <c r="I13" s="952">
        <v>217</v>
      </c>
    </row>
    <row r="14" spans="1:9" s="916" customFormat="1" ht="20.100000000000001" customHeight="1">
      <c r="A14" s="936">
        <v>2003</v>
      </c>
      <c r="B14" s="957">
        <v>1612</v>
      </c>
      <c r="C14" s="956">
        <v>166</v>
      </c>
      <c r="D14" s="956">
        <v>129</v>
      </c>
      <c r="E14" s="956">
        <v>206</v>
      </c>
      <c r="F14" s="956">
        <v>391</v>
      </c>
      <c r="G14" s="956">
        <v>321</v>
      </c>
      <c r="H14" s="956">
        <v>202</v>
      </c>
      <c r="I14" s="955">
        <v>197</v>
      </c>
    </row>
    <row r="15" spans="1:9" s="916" customFormat="1" ht="20.100000000000001" customHeight="1">
      <c r="A15" s="937">
        <v>2004</v>
      </c>
      <c r="B15" s="954">
        <v>1586</v>
      </c>
      <c r="C15" s="953">
        <v>166</v>
      </c>
      <c r="D15" s="953">
        <v>129</v>
      </c>
      <c r="E15" s="953">
        <v>208</v>
      </c>
      <c r="F15" s="953">
        <v>393</v>
      </c>
      <c r="G15" s="953">
        <v>305</v>
      </c>
      <c r="H15" s="953">
        <v>198</v>
      </c>
      <c r="I15" s="952">
        <v>187</v>
      </c>
    </row>
    <row r="16" spans="1:9" s="916" customFormat="1" ht="20.100000000000001" customHeight="1">
      <c r="A16" s="936">
        <v>2005</v>
      </c>
      <c r="B16" s="957">
        <v>1571</v>
      </c>
      <c r="C16" s="956">
        <v>164</v>
      </c>
      <c r="D16" s="956">
        <v>134</v>
      </c>
      <c r="E16" s="956">
        <v>204</v>
      </c>
      <c r="F16" s="956">
        <v>381</v>
      </c>
      <c r="G16" s="956">
        <v>309</v>
      </c>
      <c r="H16" s="956">
        <v>195</v>
      </c>
      <c r="I16" s="955">
        <v>184</v>
      </c>
    </row>
    <row r="17" spans="1:9" s="916" customFormat="1" ht="20.100000000000001" customHeight="1">
      <c r="A17" s="937">
        <v>2006</v>
      </c>
      <c r="B17" s="954">
        <v>1538</v>
      </c>
      <c r="C17" s="953">
        <v>162</v>
      </c>
      <c r="D17" s="953">
        <v>132</v>
      </c>
      <c r="E17" s="953">
        <v>203</v>
      </c>
      <c r="F17" s="953">
        <v>380</v>
      </c>
      <c r="G17" s="953">
        <v>305</v>
      </c>
      <c r="H17" s="953">
        <v>184</v>
      </c>
      <c r="I17" s="952">
        <v>172</v>
      </c>
    </row>
    <row r="18" spans="1:9" s="916" customFormat="1" ht="20.100000000000001" customHeight="1">
      <c r="A18" s="936">
        <v>2007</v>
      </c>
      <c r="B18" s="957">
        <v>1522</v>
      </c>
      <c r="C18" s="956">
        <v>167</v>
      </c>
      <c r="D18" s="956">
        <v>124</v>
      </c>
      <c r="E18" s="956">
        <v>197</v>
      </c>
      <c r="F18" s="956">
        <v>388</v>
      </c>
      <c r="G18" s="956">
        <v>293</v>
      </c>
      <c r="H18" s="956">
        <v>177</v>
      </c>
      <c r="I18" s="955">
        <v>176</v>
      </c>
    </row>
    <row r="19" spans="1:9" s="916" customFormat="1" ht="20.100000000000001" customHeight="1">
      <c r="A19" s="937">
        <v>2008</v>
      </c>
      <c r="B19" s="954">
        <v>1517</v>
      </c>
      <c r="C19" s="953">
        <v>167</v>
      </c>
      <c r="D19" s="953">
        <v>130</v>
      </c>
      <c r="E19" s="953">
        <v>205</v>
      </c>
      <c r="F19" s="953">
        <v>388</v>
      </c>
      <c r="G19" s="953">
        <v>283</v>
      </c>
      <c r="H19" s="953">
        <v>176</v>
      </c>
      <c r="I19" s="952">
        <v>168</v>
      </c>
    </row>
    <row r="20" spans="1:9" s="916" customFormat="1" ht="20.100000000000001" customHeight="1">
      <c r="A20" s="936">
        <v>2009</v>
      </c>
      <c r="B20" s="957">
        <v>1488</v>
      </c>
      <c r="C20" s="956">
        <v>170</v>
      </c>
      <c r="D20" s="956">
        <v>128</v>
      </c>
      <c r="E20" s="956">
        <v>202</v>
      </c>
      <c r="F20" s="956">
        <v>381</v>
      </c>
      <c r="G20" s="956">
        <v>278</v>
      </c>
      <c r="H20" s="956">
        <v>169</v>
      </c>
      <c r="I20" s="955">
        <v>160</v>
      </c>
    </row>
    <row r="21" spans="1:9" s="916" customFormat="1" ht="20.100000000000001" customHeight="1">
      <c r="A21" s="937">
        <v>2010</v>
      </c>
      <c r="B21" s="954">
        <v>1475</v>
      </c>
      <c r="C21" s="953">
        <v>168</v>
      </c>
      <c r="D21" s="953">
        <v>126</v>
      </c>
      <c r="E21" s="953">
        <v>199</v>
      </c>
      <c r="F21" s="953">
        <v>372</v>
      </c>
      <c r="G21" s="953">
        <v>273</v>
      </c>
      <c r="H21" s="953">
        <v>169</v>
      </c>
      <c r="I21" s="952">
        <v>168</v>
      </c>
    </row>
    <row r="22" spans="1:9" s="916" customFormat="1" ht="20.100000000000001" customHeight="1">
      <c r="A22" s="936">
        <v>2011</v>
      </c>
      <c r="B22" s="957">
        <v>1461</v>
      </c>
      <c r="C22" s="956">
        <v>172</v>
      </c>
      <c r="D22" s="956">
        <v>116</v>
      </c>
      <c r="E22" s="956">
        <v>198</v>
      </c>
      <c r="F22" s="956">
        <v>366</v>
      </c>
      <c r="G22" s="956">
        <v>277</v>
      </c>
      <c r="H22" s="956">
        <v>170</v>
      </c>
      <c r="I22" s="955">
        <v>162</v>
      </c>
    </row>
    <row r="23" spans="1:9" s="916" customFormat="1" ht="20.100000000000001" customHeight="1">
      <c r="A23" s="937">
        <v>2012</v>
      </c>
      <c r="B23" s="954">
        <v>1448</v>
      </c>
      <c r="C23" s="953">
        <v>174</v>
      </c>
      <c r="D23" s="953">
        <v>117</v>
      </c>
      <c r="E23" s="953">
        <v>196</v>
      </c>
      <c r="F23" s="953">
        <v>368</v>
      </c>
      <c r="G23" s="953">
        <v>274</v>
      </c>
      <c r="H23" s="953">
        <v>165</v>
      </c>
      <c r="I23" s="952">
        <v>154</v>
      </c>
    </row>
    <row r="24" spans="1:9" s="916" customFormat="1" ht="20.100000000000001" customHeight="1">
      <c r="A24" s="936">
        <v>2013</v>
      </c>
      <c r="B24" s="957">
        <v>1435</v>
      </c>
      <c r="C24" s="956">
        <v>171</v>
      </c>
      <c r="D24" s="956">
        <v>115</v>
      </c>
      <c r="E24" s="956">
        <v>195</v>
      </c>
      <c r="F24" s="956">
        <v>370</v>
      </c>
      <c r="G24" s="956">
        <v>277</v>
      </c>
      <c r="H24" s="956">
        <v>157</v>
      </c>
      <c r="I24" s="955">
        <v>150</v>
      </c>
    </row>
    <row r="25" spans="1:9" s="916" customFormat="1" ht="20.100000000000001" customHeight="1">
      <c r="A25" s="937">
        <v>2014</v>
      </c>
      <c r="B25" s="954">
        <v>1425</v>
      </c>
      <c r="C25" s="953">
        <v>168</v>
      </c>
      <c r="D25" s="953">
        <v>114</v>
      </c>
      <c r="E25" s="953">
        <v>195</v>
      </c>
      <c r="F25" s="953">
        <v>355</v>
      </c>
      <c r="G25" s="953">
        <v>283</v>
      </c>
      <c r="H25" s="953">
        <v>158</v>
      </c>
      <c r="I25" s="952">
        <v>152</v>
      </c>
    </row>
    <row r="26" spans="1:9" s="916" customFormat="1" ht="20.100000000000001" customHeight="1">
      <c r="A26" s="936">
        <v>2015</v>
      </c>
      <c r="B26" s="957">
        <v>1396</v>
      </c>
      <c r="C26" s="956">
        <v>167</v>
      </c>
      <c r="D26" s="956">
        <v>114</v>
      </c>
      <c r="E26" s="956">
        <v>186</v>
      </c>
      <c r="F26" s="956">
        <v>363</v>
      </c>
      <c r="G26" s="956">
        <v>262</v>
      </c>
      <c r="H26" s="956">
        <v>156</v>
      </c>
      <c r="I26" s="955">
        <v>148</v>
      </c>
    </row>
    <row r="27" spans="1:9" s="916" customFormat="1" ht="20.100000000000001" customHeight="1">
      <c r="A27" s="937">
        <v>2016</v>
      </c>
      <c r="B27" s="954">
        <v>1375</v>
      </c>
      <c r="C27" s="953">
        <v>171</v>
      </c>
      <c r="D27" s="953">
        <v>109</v>
      </c>
      <c r="E27" s="953">
        <v>195</v>
      </c>
      <c r="F27" s="953">
        <v>364</v>
      </c>
      <c r="G27" s="953">
        <v>250</v>
      </c>
      <c r="H27" s="953">
        <v>160</v>
      </c>
      <c r="I27" s="952">
        <v>126</v>
      </c>
    </row>
    <row r="28" spans="1:9" s="916" customFormat="1" ht="20.100000000000001" customHeight="1">
      <c r="A28" s="936">
        <v>2017</v>
      </c>
      <c r="B28" s="957">
        <v>1374</v>
      </c>
      <c r="C28" s="956">
        <v>176</v>
      </c>
      <c r="D28" s="956">
        <v>108</v>
      </c>
      <c r="E28" s="956">
        <v>200</v>
      </c>
      <c r="F28" s="956">
        <v>361</v>
      </c>
      <c r="G28" s="956">
        <v>249</v>
      </c>
      <c r="H28" s="956">
        <v>147</v>
      </c>
      <c r="I28" s="955">
        <v>133</v>
      </c>
    </row>
    <row r="29" spans="1:9" s="916" customFormat="1" ht="20.100000000000001" customHeight="1">
      <c r="A29" s="937">
        <v>2018</v>
      </c>
      <c r="B29" s="954">
        <v>1373</v>
      </c>
      <c r="C29" s="953">
        <v>177</v>
      </c>
      <c r="D29" s="953">
        <v>114</v>
      </c>
      <c r="E29" s="953">
        <v>192</v>
      </c>
      <c r="F29" s="953">
        <v>358</v>
      </c>
      <c r="G29" s="953">
        <v>246</v>
      </c>
      <c r="H29" s="953">
        <v>151</v>
      </c>
      <c r="I29" s="952">
        <v>135</v>
      </c>
    </row>
    <row r="30" spans="1:9" s="916" customFormat="1" ht="20.100000000000001" customHeight="1">
      <c r="A30" s="936">
        <v>2019</v>
      </c>
      <c r="B30" s="957">
        <v>1377</v>
      </c>
      <c r="C30" s="956">
        <v>177</v>
      </c>
      <c r="D30" s="956">
        <v>117</v>
      </c>
      <c r="E30" s="956">
        <v>193</v>
      </c>
      <c r="F30" s="956">
        <v>362</v>
      </c>
      <c r="G30" s="956">
        <v>244</v>
      </c>
      <c r="H30" s="956">
        <v>146</v>
      </c>
      <c r="I30" s="955">
        <v>138</v>
      </c>
    </row>
    <row r="31" spans="1:9" s="916" customFormat="1" ht="20.100000000000001" customHeight="1">
      <c r="A31" s="937">
        <v>2020</v>
      </c>
      <c r="B31" s="954">
        <v>1369</v>
      </c>
      <c r="C31" s="953">
        <v>178</v>
      </c>
      <c r="D31" s="953">
        <v>116</v>
      </c>
      <c r="E31" s="953">
        <v>191</v>
      </c>
      <c r="F31" s="953">
        <v>365</v>
      </c>
      <c r="G31" s="953">
        <v>241</v>
      </c>
      <c r="H31" s="953">
        <v>140</v>
      </c>
      <c r="I31" s="952">
        <v>138</v>
      </c>
    </row>
    <row r="32" spans="1:9" s="916" customFormat="1" ht="20.100000000000001" customHeight="1">
      <c r="A32" s="936">
        <v>2021</v>
      </c>
      <c r="B32" s="957">
        <v>1363</v>
      </c>
      <c r="C32" s="956">
        <v>178</v>
      </c>
      <c r="D32" s="956">
        <v>121</v>
      </c>
      <c r="E32" s="956">
        <v>186</v>
      </c>
      <c r="F32" s="956">
        <v>353</v>
      </c>
      <c r="G32" s="956">
        <v>243</v>
      </c>
      <c r="H32" s="956">
        <v>131</v>
      </c>
      <c r="I32" s="955">
        <v>151</v>
      </c>
    </row>
    <row r="33" spans="1:9" s="916" customFormat="1" ht="20.100000000000001" customHeight="1">
      <c r="A33" s="937">
        <v>2022</v>
      </c>
      <c r="B33" s="954">
        <v>1361</v>
      </c>
      <c r="C33" s="953">
        <v>174</v>
      </c>
      <c r="D33" s="953">
        <v>124</v>
      </c>
      <c r="E33" s="953">
        <v>182</v>
      </c>
      <c r="F33" s="953">
        <v>359</v>
      </c>
      <c r="G33" s="953">
        <v>250</v>
      </c>
      <c r="H33" s="953">
        <v>130</v>
      </c>
      <c r="I33" s="952">
        <v>142</v>
      </c>
    </row>
    <row r="34" spans="1:9" s="916" customFormat="1" ht="20.100000000000001" customHeight="1">
      <c r="A34" s="936">
        <v>2023</v>
      </c>
      <c r="B34" s="957">
        <v>1357</v>
      </c>
      <c r="C34" s="956">
        <v>175</v>
      </c>
      <c r="D34" s="956">
        <v>116</v>
      </c>
      <c r="E34" s="956">
        <v>195</v>
      </c>
      <c r="F34" s="956">
        <v>354</v>
      </c>
      <c r="G34" s="956">
        <v>248</v>
      </c>
      <c r="H34" s="956">
        <v>129</v>
      </c>
      <c r="I34" s="955">
        <v>140</v>
      </c>
    </row>
    <row r="35" spans="1:9" s="916" customFormat="1" ht="20.100000000000001" customHeight="1">
      <c r="A35" s="937">
        <v>2024</v>
      </c>
      <c r="B35" s="954">
        <v>1334</v>
      </c>
      <c r="C35" s="953">
        <v>180</v>
      </c>
      <c r="D35" s="953">
        <v>114</v>
      </c>
      <c r="E35" s="953">
        <v>181</v>
      </c>
      <c r="F35" s="953">
        <v>357</v>
      </c>
      <c r="G35" s="953">
        <v>231</v>
      </c>
      <c r="H35" s="953">
        <v>128</v>
      </c>
      <c r="I35" s="952">
        <v>143</v>
      </c>
    </row>
    <row r="36" spans="1:9" s="916" customFormat="1" ht="20.100000000000001" customHeight="1" thickBot="1">
      <c r="A36" s="951">
        <v>2025</v>
      </c>
      <c r="B36" s="950">
        <v>1304</v>
      </c>
      <c r="C36" s="949">
        <v>176</v>
      </c>
      <c r="D36" s="949">
        <v>116</v>
      </c>
      <c r="E36" s="949">
        <v>173</v>
      </c>
      <c r="F36" s="949">
        <v>352</v>
      </c>
      <c r="G36" s="949">
        <v>222</v>
      </c>
      <c r="H36" s="949">
        <v>133</v>
      </c>
      <c r="I36" s="948">
        <v>132</v>
      </c>
    </row>
    <row r="37" spans="1:9" ht="8.1" customHeight="1">
      <c r="A37" s="926"/>
      <c r="B37" s="947"/>
      <c r="C37" s="947"/>
      <c r="D37" s="947"/>
      <c r="E37" s="947"/>
      <c r="F37" s="947"/>
      <c r="G37" s="947"/>
      <c r="H37" s="947"/>
      <c r="I37" s="947"/>
    </row>
    <row r="38" spans="1:9" ht="15" customHeight="1">
      <c r="A38" s="919" t="s">
        <v>400</v>
      </c>
    </row>
    <row r="39" spans="1:9" ht="8.1" customHeight="1">
      <c r="A39" s="919"/>
    </row>
    <row r="40" spans="1:9" ht="15" customHeight="1">
      <c r="A40" s="919" t="s">
        <v>262</v>
      </c>
    </row>
    <row r="41" spans="1:9" ht="15" customHeight="1">
      <c r="A41" s="918" t="s">
        <v>284</v>
      </c>
      <c r="B41" s="946"/>
      <c r="C41" s="946"/>
      <c r="D41" s="946"/>
      <c r="E41" s="946"/>
      <c r="F41" s="946"/>
      <c r="G41" s="946"/>
      <c r="H41" s="946"/>
      <c r="I41" s="946"/>
    </row>
  </sheetData>
  <mergeCells count="1">
    <mergeCell ref="A1:I1"/>
  </mergeCells>
  <printOptions horizontalCentered="1"/>
  <pageMargins left="0.45" right="0.45" top="0.75" bottom="0.5" header="0.3" footer="0.3"/>
  <pageSetup scale="70" orientation="portrait" r:id="rId1"/>
  <headerFooter>
    <oddFooter>&amp;R2024 Data Tables - 1st Installment</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91F1F-130F-4C32-ADD9-1D95E98DEB1F}">
  <sheetPr>
    <tabColor theme="9" tint="-0.249977111117893"/>
    <pageSetUpPr fitToPage="1"/>
  </sheetPr>
  <dimension ref="A1:E7"/>
  <sheetViews>
    <sheetView showGridLines="0" zoomScaleNormal="100" zoomScaleSheetLayoutView="100" workbookViewId="0">
      <pane xSplit="1" ySplit="2" topLeftCell="B3" activePane="bottomRight" state="frozen"/>
      <selection sqref="A1:C1"/>
      <selection pane="topRight" sqref="A1:C1"/>
      <selection pane="bottomLeft" sqref="A1:C1"/>
      <selection pane="bottomRight" activeCell="B2" sqref="B2"/>
    </sheetView>
  </sheetViews>
  <sheetFormatPr defaultColWidth="9.140625" defaultRowHeight="12.75"/>
  <cols>
    <col min="1" max="1" width="31.5703125" style="3" customWidth="1"/>
    <col min="2" max="2" width="50.5703125" style="3" customWidth="1"/>
    <col min="3" max="4" width="20.42578125" style="3" customWidth="1"/>
    <col min="5" max="16384" width="9.140625" style="1"/>
  </cols>
  <sheetData>
    <row r="1" spans="1:5" ht="84.95" customHeight="1" thickBot="1">
      <c r="A1" s="1393"/>
      <c r="B1" s="1415"/>
      <c r="C1" s="1415"/>
      <c r="D1" s="1416"/>
    </row>
    <row r="2" spans="1:5" ht="50.1" customHeight="1" thickBot="1">
      <c r="A2" s="30" t="s">
        <v>228</v>
      </c>
      <c r="B2" s="86" t="s">
        <v>227</v>
      </c>
      <c r="C2" s="31" t="s">
        <v>226</v>
      </c>
      <c r="D2" s="283" t="s">
        <v>225</v>
      </c>
    </row>
    <row r="3" spans="1:5" ht="95.1" customHeight="1">
      <c r="A3" s="282" t="s">
        <v>224</v>
      </c>
      <c r="B3" s="281" t="s">
        <v>247</v>
      </c>
      <c r="C3" s="280">
        <v>487.5</v>
      </c>
      <c r="D3" s="279">
        <v>5850</v>
      </c>
    </row>
    <row r="4" spans="1:5" ht="95.1" customHeight="1" thickBot="1">
      <c r="A4" s="713" t="s">
        <v>223</v>
      </c>
      <c r="B4" s="714" t="s">
        <v>248</v>
      </c>
      <c r="C4" s="715">
        <v>1072.5</v>
      </c>
      <c r="D4" s="716">
        <v>12870</v>
      </c>
      <c r="E4" s="456"/>
    </row>
    <row r="5" spans="1:5" ht="8.1" customHeight="1">
      <c r="A5" s="338"/>
      <c r="B5" s="339"/>
      <c r="C5" s="340"/>
      <c r="D5" s="340"/>
    </row>
    <row r="6" spans="1:5" s="13" customFormat="1" ht="50.1" customHeight="1">
      <c r="A6" s="1220" t="s">
        <v>260</v>
      </c>
      <c r="B6" s="1220"/>
      <c r="C6" s="1220"/>
      <c r="D6" s="1220"/>
    </row>
    <row r="7" spans="1:5" s="13" customFormat="1" ht="25.5" customHeight="1">
      <c r="A7" s="1220" t="s">
        <v>261</v>
      </c>
      <c r="B7" s="1220"/>
      <c r="C7" s="1220"/>
      <c r="D7" s="1220"/>
    </row>
  </sheetData>
  <mergeCells count="3">
    <mergeCell ref="A1:D1"/>
    <mergeCell ref="A6:D6"/>
    <mergeCell ref="A7:D7"/>
  </mergeCells>
  <printOptions horizontalCentered="1"/>
  <pageMargins left="0.45" right="0.45" top="0.75" bottom="0.5" header="0.3" footer="0.3"/>
  <pageSetup orientation="landscape" r:id="rId1"/>
  <headerFooter>
    <oddFooter>&amp;R2024 Data Tables - 1st Installment</oddFooter>
  </headerFooter>
  <rowBreaks count="1" manualBreakCount="1">
    <brk id="36"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2D37-B13D-4FEE-95F5-C11051CD61F8}">
  <sheetPr>
    <tabColor theme="9" tint="-0.249977111117893"/>
    <pageSetUpPr fitToPage="1"/>
  </sheetPr>
  <dimension ref="A1:B29"/>
  <sheetViews>
    <sheetView showGridLines="0" zoomScaleNormal="100" zoomScaleSheetLayoutView="100" workbookViewId="0">
      <pane ySplit="2" topLeftCell="A3" activePane="bottomLeft" state="frozen"/>
      <selection sqref="A1:C1"/>
      <selection pane="bottomLeft" activeCell="A2" sqref="A2"/>
    </sheetView>
  </sheetViews>
  <sheetFormatPr defaultColWidth="9.140625" defaultRowHeight="12.75"/>
  <cols>
    <col min="1" max="1" width="40.5703125" style="3" customWidth="1"/>
    <col min="2" max="2" width="46.7109375" style="3" customWidth="1"/>
    <col min="3" max="16384" width="9.140625" style="1"/>
  </cols>
  <sheetData>
    <row r="1" spans="1:2" ht="84.95" customHeight="1" thickBot="1">
      <c r="A1" s="1393"/>
      <c r="B1" s="1416"/>
    </row>
    <row r="2" spans="1:2" s="10" customFormat="1" ht="35.1" customHeight="1" thickBot="1">
      <c r="A2" s="30" t="s">
        <v>240</v>
      </c>
      <c r="B2" s="292" t="s">
        <v>239</v>
      </c>
    </row>
    <row r="3" spans="1:2" ht="20.100000000000001" customHeight="1">
      <c r="A3" s="33" t="s">
        <v>238</v>
      </c>
      <c r="B3" s="291">
        <v>0.5</v>
      </c>
    </row>
    <row r="4" spans="1:2" ht="39.950000000000003" customHeight="1">
      <c r="A4" s="34" t="s">
        <v>237</v>
      </c>
      <c r="B4" s="290" t="s">
        <v>236</v>
      </c>
    </row>
    <row r="5" spans="1:2" ht="20.100000000000001" customHeight="1">
      <c r="A5" s="14" t="s">
        <v>235</v>
      </c>
      <c r="B5" s="286">
        <v>1.4</v>
      </c>
    </row>
    <row r="6" spans="1:2" ht="20.100000000000001" customHeight="1">
      <c r="A6" s="34" t="s">
        <v>234</v>
      </c>
      <c r="B6" s="288">
        <v>1.8</v>
      </c>
    </row>
    <row r="7" spans="1:2" ht="20.100000000000001" customHeight="1">
      <c r="A7" s="14" t="s">
        <v>233</v>
      </c>
      <c r="B7" s="286">
        <v>2.2000000000000002</v>
      </c>
    </row>
    <row r="8" spans="1:2" ht="20.100000000000001" customHeight="1">
      <c r="A8" s="34" t="s">
        <v>232</v>
      </c>
      <c r="B8" s="288">
        <v>2.6</v>
      </c>
    </row>
    <row r="9" spans="1:2" ht="20.100000000000001" customHeight="1">
      <c r="A9" s="14" t="s">
        <v>231</v>
      </c>
      <c r="B9" s="286" t="s">
        <v>230</v>
      </c>
    </row>
    <row r="10" spans="1:2" ht="20.100000000000001" customHeight="1">
      <c r="A10" s="34" t="s">
        <v>229</v>
      </c>
      <c r="B10" s="288">
        <v>9</v>
      </c>
    </row>
    <row r="11" spans="1:2" ht="20.100000000000001" customHeight="1">
      <c r="A11" s="77">
        <v>2013</v>
      </c>
      <c r="B11" s="286">
        <v>12</v>
      </c>
    </row>
    <row r="12" spans="1:2" ht="20.100000000000001" customHeight="1">
      <c r="A12" s="289">
        <v>2014</v>
      </c>
      <c r="B12" s="288">
        <v>12</v>
      </c>
    </row>
    <row r="13" spans="1:2" ht="20.100000000000001" customHeight="1">
      <c r="A13" s="287">
        <v>2015</v>
      </c>
      <c r="B13" s="286">
        <v>26</v>
      </c>
    </row>
    <row r="14" spans="1:2" ht="20.100000000000001" customHeight="1">
      <c r="A14" s="289">
        <v>2016</v>
      </c>
      <c r="B14" s="288">
        <v>27</v>
      </c>
    </row>
    <row r="15" spans="1:2" ht="20.100000000000001" customHeight="1">
      <c r="A15" s="287">
        <v>2017</v>
      </c>
      <c r="B15" s="286">
        <v>28</v>
      </c>
    </row>
    <row r="16" spans="1:2" ht="20.100000000000001" customHeight="1">
      <c r="A16" s="289">
        <v>2018</v>
      </c>
      <c r="B16" s="288">
        <v>28</v>
      </c>
    </row>
    <row r="17" spans="1:2" ht="20.100000000000001" customHeight="1">
      <c r="A17" s="287">
        <v>2019</v>
      </c>
      <c r="B17" s="286">
        <v>29</v>
      </c>
    </row>
    <row r="18" spans="1:2" ht="20.100000000000001" customHeight="1">
      <c r="A18" s="289">
        <v>2020</v>
      </c>
      <c r="B18" s="288">
        <v>30</v>
      </c>
    </row>
    <row r="19" spans="1:2" ht="20.100000000000001" customHeight="1">
      <c r="A19" s="287">
        <v>2021</v>
      </c>
      <c r="B19" s="286">
        <v>31</v>
      </c>
    </row>
    <row r="20" spans="1:2" ht="20.100000000000001" customHeight="1">
      <c r="A20" s="285">
        <v>2022</v>
      </c>
      <c r="B20" s="284">
        <v>32</v>
      </c>
    </row>
    <row r="21" spans="1:2" ht="20.100000000000001" customHeight="1">
      <c r="A21" s="287">
        <v>2023</v>
      </c>
      <c r="B21" s="286">
        <v>35</v>
      </c>
    </row>
    <row r="22" spans="1:2" ht="20.100000000000001" customHeight="1">
      <c r="A22" s="285">
        <v>2024</v>
      </c>
      <c r="B22" s="284">
        <v>37</v>
      </c>
    </row>
    <row r="23" spans="1:2" ht="20.100000000000001" customHeight="1">
      <c r="A23" s="287">
        <v>2025</v>
      </c>
      <c r="B23" s="286">
        <v>39</v>
      </c>
    </row>
    <row r="24" spans="1:2" ht="20.100000000000001" customHeight="1" thickBot="1">
      <c r="A24" s="887">
        <v>2026</v>
      </c>
      <c r="B24" s="888">
        <v>40</v>
      </c>
    </row>
    <row r="25" spans="1:2" ht="8.1" customHeight="1">
      <c r="A25" s="330"/>
      <c r="B25" s="330"/>
    </row>
    <row r="26" spans="1:2" ht="36" customHeight="1">
      <c r="A26" s="1348" t="s">
        <v>296</v>
      </c>
      <c r="B26" s="1348"/>
    </row>
    <row r="27" spans="1:2" ht="8.1" customHeight="1">
      <c r="A27" s="43"/>
      <c r="B27" s="43"/>
    </row>
    <row r="28" spans="1:2" ht="15" customHeight="1">
      <c r="A28" s="44" t="s">
        <v>262</v>
      </c>
      <c r="B28" s="43"/>
    </row>
    <row r="29" spans="1:2" ht="25.5" customHeight="1">
      <c r="A29" s="1236" t="s">
        <v>326</v>
      </c>
      <c r="B29" s="1220"/>
    </row>
  </sheetData>
  <mergeCells count="3">
    <mergeCell ref="A1:B1"/>
    <mergeCell ref="A26:B26"/>
    <mergeCell ref="A29:B29"/>
  </mergeCells>
  <printOptions horizontalCentered="1"/>
  <pageMargins left="0.45" right="0.45" top="0.75" bottom="0.5" header="0.3" footer="0.3"/>
  <pageSetup orientation="portrait" r:id="rId1"/>
  <headerFooter>
    <oddFooter>&amp;R2024 Data Tables - 1st Installment</oddFooter>
  </headerFooter>
  <rowBreaks count="1" manualBreakCount="1">
    <brk id="48"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AF5F-9F0C-4267-9360-97172A727C1A}">
  <sheetPr>
    <tabColor theme="9" tint="-0.249977111117893"/>
    <pageSetUpPr fitToPage="1"/>
  </sheetPr>
  <dimension ref="A1:AA29"/>
  <sheetViews>
    <sheetView showGridLines="0" zoomScaleNormal="100" zoomScaleSheetLayoutView="100" workbookViewId="0">
      <pane xSplit="1" ySplit="3" topLeftCell="B4" activePane="bottomRight" state="frozen"/>
      <selection sqref="A1:C1"/>
      <selection pane="topRight" sqref="A1:C1"/>
      <selection pane="bottomLeft" sqref="A1:C1"/>
      <selection pane="bottomRight" activeCell="B2" sqref="B2"/>
    </sheetView>
  </sheetViews>
  <sheetFormatPr defaultRowHeight="15"/>
  <cols>
    <col min="1" max="1" width="20.7109375" customWidth="1"/>
    <col min="2" max="2" width="9.140625" customWidth="1"/>
    <col min="3" max="3" width="1.7109375" bestFit="1" customWidth="1"/>
    <col min="4" max="12" width="14.7109375" customWidth="1"/>
    <col min="15" max="16" width="13.42578125" bestFit="1" customWidth="1"/>
    <col min="17" max="18" width="10.140625" bestFit="1" customWidth="1"/>
  </cols>
  <sheetData>
    <row r="1" spans="1:27" ht="84.95" customHeight="1" thickBot="1">
      <c r="A1" s="1187"/>
      <c r="B1" s="1188"/>
      <c r="C1" s="1188"/>
      <c r="D1" s="1188"/>
      <c r="E1" s="1188"/>
      <c r="F1" s="1188"/>
      <c r="G1" s="1188"/>
      <c r="H1" s="1188"/>
      <c r="I1" s="1188"/>
      <c r="J1" s="1188"/>
      <c r="K1" s="1188"/>
      <c r="L1" s="1189"/>
    </row>
    <row r="2" spans="1:27" ht="43.5" customHeight="1" thickBot="1">
      <c r="A2" s="1043" t="s">
        <v>290</v>
      </c>
      <c r="B2" s="1044" t="s">
        <v>12</v>
      </c>
      <c r="C2" s="1045"/>
      <c r="D2" s="1046"/>
      <c r="E2" s="1418" t="s">
        <v>289</v>
      </c>
      <c r="F2" s="1419"/>
      <c r="G2" s="380" t="s">
        <v>333</v>
      </c>
      <c r="H2" s="380"/>
      <c r="I2" s="378" t="s">
        <v>334</v>
      </c>
      <c r="J2" s="379"/>
      <c r="K2" s="1045" t="s">
        <v>336</v>
      </c>
      <c r="L2" s="1047"/>
      <c r="O2" s="1048"/>
      <c r="P2" s="1048"/>
      <c r="Q2" s="1048"/>
    </row>
    <row r="3" spans="1:27" ht="20.100000000000001" customHeight="1" thickBot="1">
      <c r="A3" s="1420" t="s">
        <v>393</v>
      </c>
      <c r="B3" s="1421"/>
      <c r="C3" s="1421"/>
      <c r="D3" s="1421"/>
      <c r="E3" s="1421"/>
      <c r="F3" s="1421"/>
      <c r="G3" s="1421"/>
      <c r="H3" s="1421"/>
      <c r="I3" s="1421"/>
      <c r="J3" s="1421"/>
      <c r="K3" s="1421"/>
      <c r="L3" s="1422"/>
      <c r="O3" s="1049"/>
      <c r="P3" s="1048"/>
      <c r="Q3" s="1048"/>
      <c r="R3" s="1048"/>
    </row>
    <row r="4" spans="1:27" ht="20.100000000000001" customHeight="1">
      <c r="A4" s="1050" t="s">
        <v>266</v>
      </c>
      <c r="B4" s="1051">
        <v>4</v>
      </c>
      <c r="C4" s="1052"/>
      <c r="D4" s="1053">
        <v>8.3000000000000004E-2</v>
      </c>
      <c r="E4" s="1054">
        <v>552</v>
      </c>
      <c r="F4" s="1055">
        <v>1E-3</v>
      </c>
      <c r="G4" s="1056">
        <v>9.76</v>
      </c>
      <c r="H4" s="1057">
        <v>2E-3</v>
      </c>
      <c r="I4" s="1056">
        <v>0</v>
      </c>
      <c r="J4" s="1058" t="s">
        <v>10</v>
      </c>
      <c r="K4" s="1056">
        <v>9.76</v>
      </c>
      <c r="L4" s="1057">
        <v>2E-3</v>
      </c>
      <c r="N4" s="1059"/>
      <c r="O4" s="1049"/>
      <c r="P4" s="1049"/>
      <c r="Q4" s="1048"/>
      <c r="R4" s="1060"/>
      <c r="S4" s="588"/>
      <c r="U4" s="588"/>
      <c r="W4" s="588"/>
      <c r="Y4" s="588"/>
      <c r="AA4" s="588"/>
    </row>
    <row r="5" spans="1:27" ht="20.100000000000001" customHeight="1">
      <c r="A5" s="1061" t="s">
        <v>267</v>
      </c>
      <c r="B5" s="1062">
        <v>3</v>
      </c>
      <c r="C5" s="1063"/>
      <c r="D5" s="1064">
        <v>6.3E-2</v>
      </c>
      <c r="E5" s="1065">
        <v>975</v>
      </c>
      <c r="F5" s="1066">
        <v>2E-3</v>
      </c>
      <c r="G5" s="1065">
        <v>23.57</v>
      </c>
      <c r="H5" s="1067">
        <v>4.0000000000000001E-3</v>
      </c>
      <c r="I5" s="1065">
        <v>0</v>
      </c>
      <c r="J5" s="1068" t="s">
        <v>10</v>
      </c>
      <c r="K5" s="1065">
        <v>23.57</v>
      </c>
      <c r="L5" s="1067">
        <v>4.0000000000000001E-3</v>
      </c>
      <c r="N5" s="1059"/>
      <c r="O5" s="1049"/>
      <c r="P5" s="1049"/>
      <c r="Q5" s="1048"/>
      <c r="R5" s="1060"/>
      <c r="S5" s="588"/>
      <c r="U5" s="588"/>
      <c r="W5" s="588"/>
      <c r="Y5" s="588"/>
      <c r="AA5" s="588"/>
    </row>
    <row r="6" spans="1:27" ht="20.100000000000001" customHeight="1">
      <c r="A6" s="1050" t="s">
        <v>35</v>
      </c>
      <c r="B6" s="1069">
        <v>6</v>
      </c>
      <c r="C6" s="1070"/>
      <c r="D6" s="1053">
        <v>0.125</v>
      </c>
      <c r="E6" s="1071">
        <v>4244</v>
      </c>
      <c r="F6" s="1055">
        <v>0.01</v>
      </c>
      <c r="G6" s="1071">
        <v>188.16</v>
      </c>
      <c r="H6" s="1057">
        <v>3.1E-2</v>
      </c>
      <c r="I6" s="1071">
        <v>0</v>
      </c>
      <c r="J6" s="1072" t="s">
        <v>10</v>
      </c>
      <c r="K6" s="1071">
        <v>188.16</v>
      </c>
      <c r="L6" s="1057">
        <v>3.1E-2</v>
      </c>
      <c r="N6" s="1059"/>
      <c r="P6" s="1049"/>
      <c r="Q6" s="1048"/>
      <c r="R6" s="1060"/>
      <c r="S6" s="588"/>
      <c r="U6" s="588"/>
      <c r="W6" s="588"/>
      <c r="Y6" s="588"/>
      <c r="AA6" s="588"/>
    </row>
    <row r="7" spans="1:27" ht="20.100000000000001" customHeight="1">
      <c r="A7" s="1061" t="s">
        <v>36</v>
      </c>
      <c r="B7" s="1062">
        <v>15</v>
      </c>
      <c r="C7" s="1063"/>
      <c r="D7" s="1064">
        <v>0.313</v>
      </c>
      <c r="E7" s="1065">
        <v>22638</v>
      </c>
      <c r="F7" s="1066">
        <v>5.0999999999999997E-2</v>
      </c>
      <c r="G7" s="1065">
        <v>801.6</v>
      </c>
      <c r="H7" s="1067">
        <v>0.13</v>
      </c>
      <c r="I7" s="1065">
        <v>0</v>
      </c>
      <c r="J7" s="1068" t="s">
        <v>10</v>
      </c>
      <c r="K7" s="1065">
        <v>801.6</v>
      </c>
      <c r="L7" s="1067">
        <v>0.13</v>
      </c>
      <c r="N7" s="1059"/>
      <c r="S7" s="588"/>
      <c r="U7" s="588"/>
      <c r="W7" s="588"/>
      <c r="Y7" s="588"/>
      <c r="AA7" s="588"/>
    </row>
    <row r="8" spans="1:27" ht="20.100000000000001" customHeight="1">
      <c r="A8" s="1050" t="s">
        <v>37</v>
      </c>
      <c r="B8" s="1069">
        <v>9</v>
      </c>
      <c r="C8" s="1070"/>
      <c r="D8" s="1053">
        <v>0.188</v>
      </c>
      <c r="E8" s="1071">
        <v>30990</v>
      </c>
      <c r="F8" s="1055">
        <v>7.0000000000000007E-2</v>
      </c>
      <c r="G8" s="1071">
        <v>825.14</v>
      </c>
      <c r="H8" s="1057">
        <v>0.13400000000000001</v>
      </c>
      <c r="I8" s="1071">
        <v>0</v>
      </c>
      <c r="J8" s="1072" t="s">
        <v>10</v>
      </c>
      <c r="K8" s="1071">
        <v>825.14</v>
      </c>
      <c r="L8" s="1057">
        <v>0.13400000000000001</v>
      </c>
      <c r="N8" s="1059"/>
      <c r="P8" s="1423"/>
      <c r="Q8" s="1423"/>
      <c r="R8" s="1423"/>
      <c r="S8" s="1423"/>
      <c r="T8" s="1423"/>
      <c r="U8" s="1423"/>
      <c r="V8" s="1423"/>
      <c r="W8" s="588"/>
      <c r="Y8" s="588"/>
      <c r="AA8" s="588"/>
    </row>
    <row r="9" spans="1:27" ht="20.100000000000001" customHeight="1">
      <c r="A9" s="1061" t="s">
        <v>38</v>
      </c>
      <c r="B9" s="1062">
        <v>6</v>
      </c>
      <c r="C9" s="1063"/>
      <c r="D9" s="1064">
        <v>0.125</v>
      </c>
      <c r="E9" s="1065">
        <v>36807</v>
      </c>
      <c r="F9" s="1066">
        <v>8.3000000000000004E-2</v>
      </c>
      <c r="G9" s="1065">
        <v>631.70000000000005</v>
      </c>
      <c r="H9" s="1067">
        <v>0.10299999999999999</v>
      </c>
      <c r="I9" s="1065">
        <v>0</v>
      </c>
      <c r="J9" s="1068" t="s">
        <v>10</v>
      </c>
      <c r="K9" s="1065">
        <v>631.70000000000005</v>
      </c>
      <c r="L9" s="1067">
        <v>0.10299999999999999</v>
      </c>
      <c r="N9" s="1059"/>
      <c r="P9" s="1423"/>
      <c r="Q9" s="1423"/>
      <c r="R9" s="1423"/>
      <c r="S9" s="1423"/>
      <c r="T9" s="1423"/>
      <c r="U9" s="1423"/>
      <c r="V9" s="1423"/>
      <c r="W9" s="588"/>
      <c r="Y9" s="588"/>
      <c r="AA9" s="588"/>
    </row>
    <row r="10" spans="1:27" ht="20.100000000000001" customHeight="1" thickBot="1">
      <c r="A10" s="1050" t="s">
        <v>122</v>
      </c>
      <c r="B10" s="1073">
        <v>5</v>
      </c>
      <c r="C10" s="1070"/>
      <c r="D10" s="1053">
        <v>0.104</v>
      </c>
      <c r="E10" s="1074">
        <v>348696</v>
      </c>
      <c r="F10" s="1055">
        <v>0.78400000000000003</v>
      </c>
      <c r="G10" s="1071">
        <v>3672.15</v>
      </c>
      <c r="H10" s="1057">
        <v>0.59699999999999998</v>
      </c>
      <c r="I10" s="1074">
        <v>0</v>
      </c>
      <c r="J10" s="1072" t="s">
        <v>10</v>
      </c>
      <c r="K10" s="1071">
        <v>3672.15</v>
      </c>
      <c r="L10" s="1057">
        <v>0.59699999999999998</v>
      </c>
      <c r="N10" s="1059"/>
      <c r="P10" s="1423"/>
      <c r="Q10" s="1423"/>
      <c r="R10" s="1423"/>
      <c r="S10" s="1423"/>
      <c r="T10" s="1423"/>
      <c r="U10" s="1423"/>
      <c r="V10" s="1423"/>
      <c r="W10" s="588"/>
      <c r="Y10" s="588"/>
      <c r="AA10" s="588"/>
    </row>
    <row r="11" spans="1:27" ht="20.100000000000001" customHeight="1" thickBot="1">
      <c r="A11" s="1043" t="s">
        <v>25</v>
      </c>
      <c r="B11" s="1075">
        <v>48</v>
      </c>
      <c r="C11" s="1076"/>
      <c r="D11" s="1077">
        <v>1</v>
      </c>
      <c r="E11" s="1078">
        <v>444902</v>
      </c>
      <c r="F11" s="1079">
        <v>1</v>
      </c>
      <c r="G11" s="1080">
        <v>6152.08</v>
      </c>
      <c r="H11" s="1081">
        <v>1</v>
      </c>
      <c r="I11" s="1082">
        <v>0</v>
      </c>
      <c r="J11" s="1083" t="s">
        <v>10</v>
      </c>
      <c r="K11" s="1082">
        <v>6151.99</v>
      </c>
      <c r="L11" s="1084">
        <v>1</v>
      </c>
      <c r="N11" s="1059"/>
      <c r="Q11" s="1085"/>
      <c r="S11" s="588"/>
      <c r="U11" s="588"/>
      <c r="W11" s="588"/>
      <c r="Y11" s="588"/>
      <c r="AA11" s="588"/>
    </row>
    <row r="12" spans="1:27" ht="20.100000000000001" customHeight="1" thickBot="1">
      <c r="A12" s="1420" t="s">
        <v>394</v>
      </c>
      <c r="B12" s="1421"/>
      <c r="C12" s="1421"/>
      <c r="D12" s="1421"/>
      <c r="E12" s="1421"/>
      <c r="F12" s="1421"/>
      <c r="G12" s="1421"/>
      <c r="H12" s="1421"/>
      <c r="I12" s="1421"/>
      <c r="J12" s="1421"/>
      <c r="K12" s="1421"/>
      <c r="L12" s="1422"/>
      <c r="Q12" s="1085"/>
    </row>
    <row r="13" spans="1:27" ht="20.100000000000001" customHeight="1">
      <c r="A13" s="1050" t="s">
        <v>266</v>
      </c>
      <c r="B13" s="1051">
        <v>13</v>
      </c>
      <c r="C13" s="1052"/>
      <c r="D13" s="1053">
        <v>9.5000000000000001E-2</v>
      </c>
      <c r="E13" s="1054">
        <v>1762</v>
      </c>
      <c r="F13" s="1055">
        <v>1E-3</v>
      </c>
      <c r="G13" s="1056">
        <v>104.13</v>
      </c>
      <c r="H13" s="1057">
        <v>1E-3</v>
      </c>
      <c r="I13" s="1056">
        <v>3.03</v>
      </c>
      <c r="J13" s="1057">
        <v>2E-3</v>
      </c>
      <c r="K13" s="1056">
        <v>107.16</v>
      </c>
      <c r="L13" s="1057">
        <v>1E-3</v>
      </c>
      <c r="N13" s="1059"/>
      <c r="O13" s="1086"/>
      <c r="Q13" s="1085"/>
      <c r="S13" s="588"/>
      <c r="U13" s="588"/>
      <c r="W13" s="588"/>
      <c r="Y13" s="588"/>
      <c r="AA13" s="588"/>
    </row>
    <row r="14" spans="1:27" ht="20.100000000000001" customHeight="1">
      <c r="A14" s="1061" t="s">
        <v>267</v>
      </c>
      <c r="B14" s="1062">
        <v>11</v>
      </c>
      <c r="C14" s="1063"/>
      <c r="D14" s="1064">
        <v>0.08</v>
      </c>
      <c r="E14" s="1065">
        <v>4347</v>
      </c>
      <c r="F14" s="1066">
        <v>3.0000000000000001E-3</v>
      </c>
      <c r="G14" s="1065">
        <v>286.08</v>
      </c>
      <c r="H14" s="1067">
        <v>4.0000000000000001E-3</v>
      </c>
      <c r="I14" s="1065">
        <v>15.54</v>
      </c>
      <c r="J14" s="1067">
        <v>8.9999999999999993E-3</v>
      </c>
      <c r="K14" s="1065">
        <v>301.62</v>
      </c>
      <c r="L14" s="1067">
        <v>4.0000000000000001E-3</v>
      </c>
      <c r="N14" s="1059"/>
      <c r="O14" s="1086"/>
      <c r="Q14" s="1085"/>
      <c r="S14" s="588"/>
      <c r="U14" s="588"/>
      <c r="W14" s="588"/>
      <c r="Y14" s="588"/>
      <c r="AA14" s="588"/>
    </row>
    <row r="15" spans="1:27" ht="20.100000000000001" customHeight="1">
      <c r="A15" s="1050" t="s">
        <v>35</v>
      </c>
      <c r="B15" s="1069">
        <v>25</v>
      </c>
      <c r="C15" s="1070"/>
      <c r="D15" s="1053">
        <v>0.182</v>
      </c>
      <c r="E15" s="1071">
        <v>17500</v>
      </c>
      <c r="F15" s="1055">
        <v>1.0999999999999999E-2</v>
      </c>
      <c r="G15" s="1071">
        <v>1145.28</v>
      </c>
      <c r="H15" s="1057">
        <v>1.6E-2</v>
      </c>
      <c r="I15" s="1071">
        <v>71.319999999999993</v>
      </c>
      <c r="J15" s="1057">
        <v>4.1000000000000002E-2</v>
      </c>
      <c r="K15" s="1071">
        <v>1216.5899999999999</v>
      </c>
      <c r="L15" s="1057">
        <v>1.6E-2</v>
      </c>
      <c r="N15" s="1059"/>
      <c r="O15" s="1086"/>
      <c r="S15" s="588"/>
      <c r="U15" s="588"/>
      <c r="W15" s="588"/>
      <c r="Y15" s="588"/>
      <c r="AA15" s="588"/>
    </row>
    <row r="16" spans="1:27" ht="20.100000000000001" customHeight="1">
      <c r="A16" s="1061" t="s">
        <v>36</v>
      </c>
      <c r="B16" s="1062">
        <v>35</v>
      </c>
      <c r="C16" s="1063"/>
      <c r="D16" s="1064">
        <v>0.255</v>
      </c>
      <c r="E16" s="1065">
        <v>55323</v>
      </c>
      <c r="F16" s="1066">
        <v>3.5000000000000003E-2</v>
      </c>
      <c r="G16" s="1065">
        <v>2786.46</v>
      </c>
      <c r="H16" s="1067">
        <v>3.9E-2</v>
      </c>
      <c r="I16" s="1065">
        <v>194.02</v>
      </c>
      <c r="J16" s="1067">
        <v>0.111</v>
      </c>
      <c r="K16" s="1065">
        <v>2980.61</v>
      </c>
      <c r="L16" s="1067">
        <v>0.04</v>
      </c>
      <c r="N16" s="1059"/>
      <c r="O16" s="1086"/>
      <c r="S16" s="588"/>
      <c r="U16" s="588"/>
      <c r="W16" s="588"/>
      <c r="Y16" s="588"/>
      <c r="AA16" s="588"/>
    </row>
    <row r="17" spans="1:27" ht="20.100000000000001" customHeight="1">
      <c r="A17" s="1050" t="s">
        <v>37</v>
      </c>
      <c r="B17" s="1069">
        <v>17</v>
      </c>
      <c r="C17" s="1070"/>
      <c r="D17" s="1053">
        <v>0.124</v>
      </c>
      <c r="E17" s="1071">
        <v>59428</v>
      </c>
      <c r="F17" s="1055">
        <v>3.6999999999999998E-2</v>
      </c>
      <c r="G17" s="1071">
        <v>3382.82</v>
      </c>
      <c r="H17" s="1057">
        <v>4.7E-2</v>
      </c>
      <c r="I17" s="1071">
        <v>231.36</v>
      </c>
      <c r="J17" s="1057">
        <v>0.13200000000000001</v>
      </c>
      <c r="K17" s="1071">
        <v>3613.95</v>
      </c>
      <c r="L17" s="1057">
        <v>4.9000000000000002E-2</v>
      </c>
      <c r="N17" s="1059"/>
      <c r="O17" s="1086"/>
      <c r="S17" s="588"/>
      <c r="U17" s="588"/>
      <c r="W17" s="588"/>
      <c r="Y17" s="588"/>
      <c r="AA17" s="588"/>
    </row>
    <row r="18" spans="1:27" ht="20.100000000000001" customHeight="1">
      <c r="A18" s="1061" t="s">
        <v>38</v>
      </c>
      <c r="B18" s="1062">
        <v>13</v>
      </c>
      <c r="C18" s="1063"/>
      <c r="D18" s="1064">
        <v>9.5000000000000001E-2</v>
      </c>
      <c r="E18" s="1065">
        <v>87814</v>
      </c>
      <c r="F18" s="1066">
        <v>5.5E-2</v>
      </c>
      <c r="G18" s="1065">
        <v>2611.61</v>
      </c>
      <c r="H18" s="1067">
        <v>3.5999999999999997E-2</v>
      </c>
      <c r="I18" s="1065">
        <v>166.63</v>
      </c>
      <c r="J18" s="1067">
        <v>9.5000000000000001E-2</v>
      </c>
      <c r="K18" s="1065">
        <v>2778.25</v>
      </c>
      <c r="L18" s="1067">
        <v>3.7999999999999999E-2</v>
      </c>
      <c r="N18" s="1059"/>
      <c r="O18" s="1086"/>
      <c r="S18" s="588"/>
      <c r="U18" s="588"/>
      <c r="W18" s="588"/>
      <c r="Y18" s="588"/>
      <c r="AA18" s="588"/>
    </row>
    <row r="19" spans="1:27" ht="20.100000000000001" customHeight="1" thickBot="1">
      <c r="A19" s="1050" t="s">
        <v>122</v>
      </c>
      <c r="B19" s="1073">
        <v>23</v>
      </c>
      <c r="C19" s="1070"/>
      <c r="D19" s="1053">
        <v>0.16800000000000001</v>
      </c>
      <c r="E19" s="1074">
        <v>1368712</v>
      </c>
      <c r="F19" s="1055">
        <v>0.85799999999999998</v>
      </c>
      <c r="G19" s="1071">
        <v>61825.37</v>
      </c>
      <c r="H19" s="1057">
        <v>0.85699999999999998</v>
      </c>
      <c r="I19" s="1071">
        <v>1070.17</v>
      </c>
      <c r="J19" s="1057">
        <v>0.61099999999999999</v>
      </c>
      <c r="K19" s="1071">
        <v>62895.53</v>
      </c>
      <c r="L19" s="1057">
        <v>0.85099999999999998</v>
      </c>
      <c r="N19" s="1059"/>
      <c r="O19" s="1086"/>
      <c r="S19" s="588"/>
      <c r="U19" s="588"/>
      <c r="W19" s="588"/>
      <c r="Y19" s="588"/>
      <c r="AA19" s="588"/>
    </row>
    <row r="20" spans="1:27" ht="20.100000000000001" customHeight="1" thickBot="1">
      <c r="A20" s="1043" t="s">
        <v>25</v>
      </c>
      <c r="B20" s="1075">
        <v>137</v>
      </c>
      <c r="C20" s="1087">
        <v>1</v>
      </c>
      <c r="D20" s="1077">
        <v>1</v>
      </c>
      <c r="E20" s="1078">
        <v>1594886</v>
      </c>
      <c r="F20" s="1079">
        <v>1</v>
      </c>
      <c r="G20" s="1080">
        <v>72141.75</v>
      </c>
      <c r="H20" s="1081">
        <v>1</v>
      </c>
      <c r="I20" s="1080">
        <v>1752.06</v>
      </c>
      <c r="J20" s="1081">
        <v>1</v>
      </c>
      <c r="K20" s="1082">
        <v>73893.72</v>
      </c>
      <c r="L20" s="1084">
        <v>1</v>
      </c>
      <c r="N20" s="1059"/>
      <c r="O20" s="1086"/>
      <c r="S20" s="588"/>
      <c r="U20" s="588"/>
      <c r="W20" s="588"/>
      <c r="Y20" s="588"/>
      <c r="AA20" s="588"/>
    </row>
    <row r="21" spans="1:27" s="1089" customFormat="1" ht="8.1" customHeight="1">
      <c r="A21" s="1048"/>
      <c r="B21" s="1088"/>
      <c r="C21" s="1088"/>
      <c r="D21" s="1088"/>
      <c r="E21" s="1088"/>
      <c r="F21" s="1088"/>
      <c r="G21" s="1088"/>
      <c r="H21" s="1088"/>
      <c r="I21" s="1088"/>
      <c r="J21" s="1088"/>
      <c r="K21" s="1088"/>
      <c r="L21" s="1088"/>
    </row>
    <row r="22" spans="1:27" s="1089" customFormat="1" ht="24.95" customHeight="1">
      <c r="A22" s="1417" t="s">
        <v>524</v>
      </c>
      <c r="B22" s="1417"/>
      <c r="C22" s="1417"/>
      <c r="D22" s="1417"/>
      <c r="E22" s="1417"/>
      <c r="F22" s="1417"/>
      <c r="G22" s="1417"/>
      <c r="H22" s="1417"/>
      <c r="I22" s="1417"/>
      <c r="J22" s="1417"/>
      <c r="K22" s="1417"/>
      <c r="L22" s="1417"/>
      <c r="O22" s="1091"/>
    </row>
    <row r="23" spans="1:27" s="1089" customFormat="1" ht="9.6" customHeight="1">
      <c r="A23" s="1090"/>
      <c r="B23" s="1090"/>
      <c r="C23" s="1090"/>
      <c r="D23" s="1090"/>
      <c r="E23" s="1090"/>
      <c r="F23" s="1090"/>
      <c r="G23" s="1090"/>
      <c r="H23" s="1090"/>
      <c r="I23" s="1090"/>
      <c r="J23" s="1090"/>
      <c r="K23" s="1090"/>
      <c r="L23" s="1090"/>
      <c r="O23" s="1091"/>
    </row>
    <row r="24" spans="1:27" s="1089" customFormat="1" ht="15" customHeight="1">
      <c r="A24" s="1092" t="s">
        <v>366</v>
      </c>
      <c r="B24" s="1093"/>
      <c r="C24" s="1093"/>
      <c r="D24" s="1093"/>
      <c r="E24" s="1093"/>
      <c r="F24" s="1093"/>
      <c r="G24" s="1093"/>
      <c r="H24" s="1093"/>
      <c r="I24" s="1093"/>
      <c r="J24" s="1093"/>
      <c r="K24" s="1093"/>
      <c r="L24" s="1093"/>
    </row>
    <row r="25" spans="1:27">
      <c r="A25" s="1092"/>
    </row>
    <row r="26" spans="1:27">
      <c r="A26" s="1092" t="s">
        <v>21</v>
      </c>
    </row>
    <row r="27" spans="1:27">
      <c r="A27" s="1094" t="s">
        <v>284</v>
      </c>
    </row>
    <row r="28" spans="1:27">
      <c r="A28" s="1094" t="s">
        <v>523</v>
      </c>
    </row>
    <row r="29" spans="1:27" ht="27.6" customHeight="1">
      <c r="B29" s="1095"/>
      <c r="C29" s="1095"/>
      <c r="D29" s="1095"/>
      <c r="E29" s="1095"/>
      <c r="F29" s="1095"/>
      <c r="G29" s="1095"/>
      <c r="H29" s="1095"/>
      <c r="I29" s="1095"/>
      <c r="J29" s="1095"/>
      <c r="K29" s="1095"/>
      <c r="L29" s="1095"/>
    </row>
  </sheetData>
  <mergeCells count="6">
    <mergeCell ref="A22:L22"/>
    <mergeCell ref="A1:L1"/>
    <mergeCell ref="E2:F2"/>
    <mergeCell ref="A3:L3"/>
    <mergeCell ref="P8:V10"/>
    <mergeCell ref="A12:L12"/>
  </mergeCells>
  <printOptions horizontalCentered="1"/>
  <pageMargins left="0.45" right="0.45" top="0.75" bottom="0.5" header="0.3" footer="0.3"/>
  <pageSetup scale="78" orientation="landscape" r:id="rId1"/>
  <headerFooter>
    <oddFooter>&amp;R2024 Data Tables - 1st Installment</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93050-4528-47B6-8693-7906DAB47BAE}">
  <sheetPr>
    <tabColor theme="9" tint="-0.249977111117893"/>
    <pageSetUpPr fitToPage="1"/>
  </sheetPr>
  <dimension ref="A1:R36"/>
  <sheetViews>
    <sheetView showGridLines="0" zoomScaleNormal="100" zoomScaleSheetLayoutView="100" workbookViewId="0">
      <pane xSplit="1" ySplit="3" topLeftCell="B4" activePane="bottomRight" state="frozen"/>
      <selection sqref="A1:C1"/>
      <selection pane="topRight" sqref="A1:C1"/>
      <selection pane="bottomLeft" sqref="A1:C1"/>
      <selection pane="bottomRight" activeCell="B2" sqref="B2"/>
    </sheetView>
  </sheetViews>
  <sheetFormatPr defaultRowHeight="15"/>
  <cols>
    <col min="1" max="1" width="44.28515625" bestFit="1" customWidth="1"/>
    <col min="2" max="2" width="6.85546875" customWidth="1"/>
    <col min="3" max="3" width="2.140625" customWidth="1"/>
    <col min="4" max="4" width="10.5703125" customWidth="1"/>
    <col min="5" max="5" width="13.42578125" customWidth="1"/>
    <col min="6" max="6" width="12.140625" customWidth="1"/>
    <col min="7" max="7" width="14.140625" customWidth="1"/>
    <col min="8" max="8" width="11.140625" customWidth="1"/>
    <col min="9" max="9" width="14.140625" customWidth="1"/>
    <col min="10" max="10" width="11.140625" customWidth="1"/>
    <col min="11" max="11" width="14.140625" customWidth="1"/>
    <col min="12" max="12" width="11.140625" customWidth="1"/>
    <col min="14" max="14" width="33.5703125" customWidth="1"/>
    <col min="15" max="15" width="13.42578125" bestFit="1" customWidth="1"/>
    <col min="17" max="17" width="10.140625" bestFit="1" customWidth="1"/>
  </cols>
  <sheetData>
    <row r="1" spans="1:18" ht="80.099999999999994" customHeight="1" thickBot="1">
      <c r="A1" s="1187"/>
      <c r="B1" s="1188"/>
      <c r="C1" s="1188"/>
      <c r="D1" s="1188"/>
      <c r="E1" s="1188"/>
      <c r="F1" s="1189"/>
    </row>
    <row r="2" spans="1:18" ht="43.9" customHeight="1" thickBot="1">
      <c r="A2" s="377" t="s">
        <v>15</v>
      </c>
      <c r="B2" s="378" t="s">
        <v>269</v>
      </c>
      <c r="C2" s="380"/>
      <c r="D2" s="379"/>
      <c r="E2" s="378" t="s">
        <v>268</v>
      </c>
      <c r="F2" s="379"/>
      <c r="G2" s="380" t="s">
        <v>333</v>
      </c>
      <c r="H2" s="380"/>
      <c r="I2" s="378" t="s">
        <v>334</v>
      </c>
      <c r="J2" s="379"/>
      <c r="K2" s="380" t="s">
        <v>335</v>
      </c>
      <c r="L2" s="381"/>
      <c r="O2" s="1096"/>
      <c r="P2" s="1096"/>
      <c r="Q2" s="1096"/>
    </row>
    <row r="3" spans="1:18" ht="20.100000000000001" customHeight="1" thickBot="1">
      <c r="A3" s="1190" t="s">
        <v>393</v>
      </c>
      <c r="B3" s="1191"/>
      <c r="C3" s="1191"/>
      <c r="D3" s="1191"/>
      <c r="E3" s="1191"/>
      <c r="F3" s="1191"/>
      <c r="G3" s="1191"/>
      <c r="H3" s="1191"/>
      <c r="I3" s="1191"/>
      <c r="J3" s="1191"/>
      <c r="K3" s="1191"/>
      <c r="L3" s="1192"/>
      <c r="O3" s="1096"/>
      <c r="P3" s="1096"/>
      <c r="Q3" s="1096"/>
      <c r="R3" s="595"/>
    </row>
    <row r="4" spans="1:18" ht="20.100000000000001" customHeight="1">
      <c r="A4" s="382" t="s">
        <v>33</v>
      </c>
      <c r="B4" s="535">
        <v>22</v>
      </c>
      <c r="C4" s="536"/>
      <c r="D4" s="62">
        <v>0.45800000000000002</v>
      </c>
      <c r="E4" s="537">
        <v>52445</v>
      </c>
      <c r="F4" s="62">
        <v>0.11799999999999999</v>
      </c>
      <c r="G4" s="538">
        <v>1423.95</v>
      </c>
      <c r="H4" s="63">
        <v>0.23100000000000001</v>
      </c>
      <c r="I4" s="538">
        <v>0</v>
      </c>
      <c r="J4" s="585" t="s">
        <v>10</v>
      </c>
      <c r="K4" s="538">
        <v>1423.95</v>
      </c>
      <c r="L4" s="63">
        <v>0.23100000000000001</v>
      </c>
      <c r="M4" s="435"/>
      <c r="N4" s="435"/>
      <c r="O4" s="1097"/>
      <c r="P4" s="1096"/>
      <c r="Q4" s="1098"/>
    </row>
    <row r="5" spans="1:18" ht="20.100000000000001" customHeight="1">
      <c r="A5" s="383" t="s">
        <v>27</v>
      </c>
      <c r="B5" s="1062">
        <v>2</v>
      </c>
      <c r="C5" s="1063"/>
      <c r="D5" s="60">
        <v>4.2000000000000003E-2</v>
      </c>
      <c r="E5" s="1099">
        <v>3165</v>
      </c>
      <c r="F5" s="60">
        <v>7.0000000000000001E-3</v>
      </c>
      <c r="G5" s="1100">
        <v>105.09</v>
      </c>
      <c r="H5" s="61">
        <v>1.7000000000000001E-2</v>
      </c>
      <c r="I5" s="1100">
        <v>0</v>
      </c>
      <c r="J5" s="586" t="s">
        <v>10</v>
      </c>
      <c r="K5" s="1100">
        <v>105.23</v>
      </c>
      <c r="L5" s="61">
        <v>1.7000000000000001E-2</v>
      </c>
      <c r="M5" s="435"/>
      <c r="N5" s="435"/>
      <c r="O5" s="1097"/>
      <c r="P5" s="1096"/>
      <c r="Q5" s="1098"/>
    </row>
    <row r="6" spans="1:18" ht="20.100000000000001" customHeight="1">
      <c r="A6" s="382" t="s">
        <v>28</v>
      </c>
      <c r="B6" s="1069">
        <v>15</v>
      </c>
      <c r="C6" s="1070"/>
      <c r="D6" s="62">
        <v>0.313</v>
      </c>
      <c r="E6" s="1101">
        <v>35686</v>
      </c>
      <c r="F6" s="62">
        <v>0.08</v>
      </c>
      <c r="G6" s="1102">
        <v>1259.3399999999999</v>
      </c>
      <c r="H6" s="63">
        <v>0.20499999999999999</v>
      </c>
      <c r="I6" s="1102">
        <v>0</v>
      </c>
      <c r="J6" s="587" t="s">
        <v>10</v>
      </c>
      <c r="K6" s="1102">
        <v>1259.1099999999999</v>
      </c>
      <c r="L6" s="63">
        <v>0.20499999999999999</v>
      </c>
      <c r="M6" s="435"/>
      <c r="N6" s="435"/>
      <c r="O6" s="1097"/>
      <c r="P6" s="1096"/>
      <c r="Q6" s="1098"/>
    </row>
    <row r="7" spans="1:18" ht="19.899999999999999" hidden="1" customHeight="1">
      <c r="A7" s="383" t="s">
        <v>29</v>
      </c>
      <c r="B7" s="1062">
        <v>0</v>
      </c>
      <c r="C7" s="1063"/>
      <c r="D7" s="60">
        <v>0</v>
      </c>
      <c r="E7" s="1099">
        <v>0</v>
      </c>
      <c r="F7" s="60">
        <v>0</v>
      </c>
      <c r="G7" s="1100"/>
      <c r="H7" s="61">
        <v>0</v>
      </c>
      <c r="I7" s="1100"/>
      <c r="J7" s="586" t="s">
        <v>10</v>
      </c>
      <c r="K7" s="1100"/>
      <c r="L7" s="61">
        <v>0</v>
      </c>
      <c r="M7" s="435"/>
      <c r="N7" s="435"/>
    </row>
    <row r="8" spans="1:18" ht="19.899999999999999" hidden="1" customHeight="1">
      <c r="A8" s="382" t="s">
        <v>30</v>
      </c>
      <c r="B8" s="1069">
        <v>0</v>
      </c>
      <c r="C8" s="1070"/>
      <c r="D8" s="62">
        <v>0</v>
      </c>
      <c r="E8" s="1101">
        <v>0</v>
      </c>
      <c r="F8" s="62">
        <v>0</v>
      </c>
      <c r="G8" s="1102"/>
      <c r="H8" s="63">
        <v>0</v>
      </c>
      <c r="I8" s="1102"/>
      <c r="J8" s="587" t="s">
        <v>10</v>
      </c>
      <c r="K8" s="1102"/>
      <c r="L8" s="63">
        <v>0</v>
      </c>
      <c r="M8" s="435"/>
      <c r="N8" s="435"/>
    </row>
    <row r="9" spans="1:18" ht="19.899999999999999" hidden="1" customHeight="1">
      <c r="A9" s="383" t="s">
        <v>31</v>
      </c>
      <c r="B9" s="1062">
        <v>0</v>
      </c>
      <c r="C9" s="1063"/>
      <c r="D9" s="60">
        <v>0</v>
      </c>
      <c r="E9" s="1099">
        <v>0</v>
      </c>
      <c r="F9" s="60">
        <v>0</v>
      </c>
      <c r="G9" s="1100"/>
      <c r="H9" s="61">
        <v>0</v>
      </c>
      <c r="I9" s="1100"/>
      <c r="J9" s="586" t="s">
        <v>10</v>
      </c>
      <c r="K9" s="1100"/>
      <c r="L9" s="61">
        <v>0</v>
      </c>
      <c r="M9" s="435"/>
      <c r="N9" s="435"/>
    </row>
    <row r="10" spans="1:18" ht="19.899999999999999" hidden="1" customHeight="1">
      <c r="A10" s="382" t="s">
        <v>39</v>
      </c>
      <c r="B10" s="1069">
        <v>0</v>
      </c>
      <c r="C10" s="1070"/>
      <c r="D10" s="62">
        <v>0</v>
      </c>
      <c r="E10" s="1101">
        <v>0</v>
      </c>
      <c r="F10" s="62">
        <v>0</v>
      </c>
      <c r="G10" s="1102"/>
      <c r="H10" s="63">
        <v>0</v>
      </c>
      <c r="I10" s="1102"/>
      <c r="J10" s="587" t="s">
        <v>10</v>
      </c>
      <c r="K10" s="1102"/>
      <c r="L10" s="63">
        <v>0</v>
      </c>
      <c r="M10" s="435"/>
      <c r="N10" s="435"/>
    </row>
    <row r="11" spans="1:18" ht="20.100000000000001" customHeight="1" thickBot="1">
      <c r="A11" s="383" t="s">
        <v>32</v>
      </c>
      <c r="B11" s="1062">
        <v>9</v>
      </c>
      <c r="C11" s="1063"/>
      <c r="D11" s="60">
        <v>0.188</v>
      </c>
      <c r="E11" s="1099">
        <v>353606</v>
      </c>
      <c r="F11" s="60">
        <v>0.79500000000000004</v>
      </c>
      <c r="G11" s="1100">
        <v>3363.69</v>
      </c>
      <c r="H11" s="61">
        <v>0.54700000000000004</v>
      </c>
      <c r="I11" s="1100">
        <v>0</v>
      </c>
      <c r="J11" s="586" t="s">
        <v>10</v>
      </c>
      <c r="K11" s="1100">
        <v>3363.7</v>
      </c>
      <c r="L11" s="61">
        <v>0.54700000000000004</v>
      </c>
      <c r="M11" s="435"/>
      <c r="N11" s="435"/>
    </row>
    <row r="12" spans="1:18" ht="19.899999999999999" hidden="1" customHeight="1" thickBot="1">
      <c r="A12" s="382" t="s">
        <v>34</v>
      </c>
      <c r="B12" s="1073">
        <v>0</v>
      </c>
      <c r="C12" s="1103"/>
      <c r="D12" s="386">
        <v>0</v>
      </c>
      <c r="E12" s="1104">
        <v>0</v>
      </c>
      <c r="F12" s="386">
        <v>0</v>
      </c>
      <c r="G12" s="1102"/>
      <c r="H12" s="63">
        <v>0</v>
      </c>
      <c r="I12" s="1102"/>
      <c r="J12" s="587" t="s">
        <v>10</v>
      </c>
      <c r="K12" s="1102"/>
      <c r="L12" s="63">
        <v>0</v>
      </c>
      <c r="M12" s="435">
        <f t="shared" ref="M12" si="0">E12/E$13</f>
        <v>0</v>
      </c>
      <c r="N12" s="435"/>
    </row>
    <row r="13" spans="1:18" ht="20.100000000000001" customHeight="1" thickBot="1">
      <c r="A13" s="742" t="s">
        <v>25</v>
      </c>
      <c r="B13" s="743">
        <v>48</v>
      </c>
      <c r="C13" s="1105">
        <v>1</v>
      </c>
      <c r="D13" s="744">
        <v>1</v>
      </c>
      <c r="E13" s="745">
        <v>444902</v>
      </c>
      <c r="F13" s="744">
        <v>1</v>
      </c>
      <c r="G13" s="746">
        <v>6152.08</v>
      </c>
      <c r="H13" s="747">
        <v>1</v>
      </c>
      <c r="I13" s="748">
        <v>0</v>
      </c>
      <c r="J13" s="749" t="s">
        <v>10</v>
      </c>
      <c r="K13" s="746">
        <v>6151.99</v>
      </c>
      <c r="L13" s="750">
        <v>1</v>
      </c>
      <c r="M13" s="435"/>
      <c r="N13" s="435"/>
    </row>
    <row r="14" spans="1:18" ht="20.100000000000001" customHeight="1" thickBot="1">
      <c r="A14" s="1193" t="s">
        <v>394</v>
      </c>
      <c r="B14" s="1194"/>
      <c r="C14" s="1194"/>
      <c r="D14" s="1194"/>
      <c r="E14" s="1194"/>
      <c r="F14" s="1194"/>
      <c r="G14" s="1194"/>
      <c r="H14" s="1194"/>
      <c r="I14" s="1194"/>
      <c r="J14" s="1194"/>
      <c r="K14" s="1194"/>
      <c r="L14" s="1195"/>
      <c r="P14" s="1085"/>
    </row>
    <row r="15" spans="1:18" ht="20.100000000000001" customHeight="1">
      <c r="A15" s="382" t="s">
        <v>33</v>
      </c>
      <c r="B15" s="535">
        <v>48</v>
      </c>
      <c r="C15" s="536"/>
      <c r="D15" s="62">
        <v>0.35</v>
      </c>
      <c r="E15" s="537">
        <v>84217</v>
      </c>
      <c r="F15" s="62">
        <v>5.2999999999999999E-2</v>
      </c>
      <c r="G15" s="538">
        <v>2826.88</v>
      </c>
      <c r="H15" s="63">
        <v>3.9E-2</v>
      </c>
      <c r="I15" s="538">
        <v>72.08</v>
      </c>
      <c r="J15" s="63">
        <v>4.1000000000000002E-2</v>
      </c>
      <c r="K15" s="538">
        <v>2898.96</v>
      </c>
      <c r="L15" s="63">
        <v>3.9E-2</v>
      </c>
      <c r="M15" s="435"/>
      <c r="N15" s="435"/>
      <c r="P15" s="1085"/>
    </row>
    <row r="16" spans="1:18" ht="20.100000000000001" customHeight="1">
      <c r="A16" s="383" t="s">
        <v>27</v>
      </c>
      <c r="B16" s="1062">
        <v>22</v>
      </c>
      <c r="C16" s="1063"/>
      <c r="D16" s="60">
        <v>0.161</v>
      </c>
      <c r="E16" s="1099">
        <v>364708</v>
      </c>
      <c r="F16" s="60">
        <v>0.22900000000000001</v>
      </c>
      <c r="G16" s="1100">
        <v>10506.87</v>
      </c>
      <c r="H16" s="61">
        <v>0.14599999999999999</v>
      </c>
      <c r="I16" s="1100">
        <v>364.48</v>
      </c>
      <c r="J16" s="61">
        <v>0.20799999999999999</v>
      </c>
      <c r="K16" s="1100">
        <v>10871.49</v>
      </c>
      <c r="L16" s="61">
        <v>0.14699999999999999</v>
      </c>
      <c r="M16" s="435"/>
      <c r="N16" s="435"/>
      <c r="P16" s="1085"/>
    </row>
    <row r="17" spans="1:16" ht="20.100000000000001" customHeight="1">
      <c r="A17" s="382" t="s">
        <v>28</v>
      </c>
      <c r="B17" s="1069">
        <v>44</v>
      </c>
      <c r="C17" s="1070"/>
      <c r="D17" s="62">
        <v>0.32100000000000001</v>
      </c>
      <c r="E17" s="1101">
        <v>586823</v>
      </c>
      <c r="F17" s="62">
        <v>0.36799999999999999</v>
      </c>
      <c r="G17" s="1102">
        <v>49561.48</v>
      </c>
      <c r="H17" s="63">
        <v>0.68700000000000006</v>
      </c>
      <c r="I17" s="1102">
        <v>1187.5899999999999</v>
      </c>
      <c r="J17" s="63">
        <v>0.67800000000000005</v>
      </c>
      <c r="K17" s="1102">
        <v>50748.85</v>
      </c>
      <c r="L17" s="63">
        <v>0.68700000000000006</v>
      </c>
      <c r="M17" s="435"/>
      <c r="N17" s="435"/>
      <c r="P17" s="1085"/>
    </row>
    <row r="18" spans="1:16" ht="20.100000000000001" hidden="1" customHeight="1">
      <c r="A18" s="383" t="s">
        <v>29</v>
      </c>
      <c r="B18" s="1062">
        <v>0</v>
      </c>
      <c r="C18" s="1063"/>
      <c r="D18" s="60">
        <v>0</v>
      </c>
      <c r="E18" s="1099">
        <v>0</v>
      </c>
      <c r="F18" s="60">
        <v>0</v>
      </c>
      <c r="G18" s="1100">
        <v>0</v>
      </c>
      <c r="H18" s="61">
        <v>0</v>
      </c>
      <c r="I18" s="1100">
        <v>0</v>
      </c>
      <c r="J18" s="61">
        <v>0</v>
      </c>
      <c r="K18" s="1100">
        <v>0</v>
      </c>
      <c r="L18" s="61">
        <v>0</v>
      </c>
      <c r="M18" s="435"/>
      <c r="N18" s="435"/>
    </row>
    <row r="19" spans="1:16" ht="20.100000000000001" hidden="1" customHeight="1">
      <c r="A19" s="382" t="s">
        <v>30</v>
      </c>
      <c r="B19" s="1069">
        <v>0</v>
      </c>
      <c r="C19" s="1070"/>
      <c r="D19" s="62">
        <v>0</v>
      </c>
      <c r="E19" s="1101">
        <v>0</v>
      </c>
      <c r="F19" s="62">
        <v>0</v>
      </c>
      <c r="G19" s="1102">
        <v>0</v>
      </c>
      <c r="H19" s="63">
        <v>0</v>
      </c>
      <c r="I19" s="1102">
        <v>0</v>
      </c>
      <c r="J19" s="63">
        <v>0</v>
      </c>
      <c r="K19" s="1102">
        <v>0</v>
      </c>
      <c r="L19" s="63">
        <v>0</v>
      </c>
      <c r="M19" s="435"/>
      <c r="N19" s="435"/>
    </row>
    <row r="20" spans="1:16" ht="20.100000000000001" hidden="1" customHeight="1">
      <c r="A20" s="383" t="s">
        <v>31</v>
      </c>
      <c r="B20" s="1062">
        <v>0</v>
      </c>
      <c r="C20" s="1063"/>
      <c r="D20" s="60">
        <v>0</v>
      </c>
      <c r="E20" s="1099">
        <v>0</v>
      </c>
      <c r="F20" s="60">
        <v>0</v>
      </c>
      <c r="G20" s="1100">
        <v>0</v>
      </c>
      <c r="H20" s="61">
        <v>0</v>
      </c>
      <c r="I20" s="1100">
        <v>0</v>
      </c>
      <c r="J20" s="61">
        <v>0</v>
      </c>
      <c r="K20" s="1100">
        <v>0</v>
      </c>
      <c r="L20" s="61">
        <v>0</v>
      </c>
      <c r="M20" s="435"/>
      <c r="N20" s="435"/>
    </row>
    <row r="21" spans="1:16" ht="20.100000000000001" hidden="1" customHeight="1">
      <c r="A21" s="382" t="s">
        <v>39</v>
      </c>
      <c r="B21" s="1069">
        <v>0</v>
      </c>
      <c r="C21" s="1070"/>
      <c r="D21" s="62">
        <v>0</v>
      </c>
      <c r="E21" s="1101">
        <v>0</v>
      </c>
      <c r="F21" s="62">
        <v>0</v>
      </c>
      <c r="G21" s="1102">
        <v>0</v>
      </c>
      <c r="H21" s="63">
        <v>0</v>
      </c>
      <c r="I21" s="1102">
        <v>0</v>
      </c>
      <c r="J21" s="63">
        <v>0</v>
      </c>
      <c r="K21" s="1102">
        <v>0</v>
      </c>
      <c r="L21" s="63">
        <v>0</v>
      </c>
      <c r="M21" s="435"/>
      <c r="N21" s="435"/>
    </row>
    <row r="22" spans="1:16" s="1106" customFormat="1" ht="20.100000000000001" customHeight="1" thickBot="1">
      <c r="A22" s="383" t="s">
        <v>32</v>
      </c>
      <c r="B22" s="1062">
        <v>23</v>
      </c>
      <c r="C22" s="1063"/>
      <c r="D22" s="60">
        <v>0.16800000000000001</v>
      </c>
      <c r="E22" s="1099">
        <v>559138</v>
      </c>
      <c r="F22" s="60">
        <v>0.35099999999999998</v>
      </c>
      <c r="G22" s="1100">
        <v>9246.51</v>
      </c>
      <c r="H22" s="61">
        <v>0.128</v>
      </c>
      <c r="I22" s="1100">
        <v>127.91</v>
      </c>
      <c r="J22" s="61">
        <v>7.2999999999999995E-2</v>
      </c>
      <c r="K22" s="1100">
        <v>9374.43</v>
      </c>
      <c r="L22" s="61">
        <v>0.127</v>
      </c>
      <c r="M22" s="435"/>
      <c r="N22" s="435"/>
    </row>
    <row r="23" spans="1:16" s="1106" customFormat="1" ht="20.100000000000001" hidden="1" customHeight="1" thickBot="1">
      <c r="A23" s="382" t="s">
        <v>34</v>
      </c>
      <c r="B23" s="1073">
        <v>0</v>
      </c>
      <c r="C23" s="1103"/>
      <c r="D23" s="386">
        <v>0</v>
      </c>
      <c r="E23" s="1104">
        <v>551137</v>
      </c>
      <c r="F23" s="386">
        <v>0.34599999999999997</v>
      </c>
      <c r="G23" s="1102">
        <v>0</v>
      </c>
      <c r="H23" s="63">
        <v>0</v>
      </c>
      <c r="I23" s="1107">
        <v>0</v>
      </c>
      <c r="J23" s="63">
        <v>0</v>
      </c>
      <c r="K23" s="1102">
        <v>0</v>
      </c>
      <c r="L23" s="63">
        <v>0</v>
      </c>
      <c r="M23" s="435"/>
      <c r="N23" s="435"/>
    </row>
    <row r="24" spans="1:16" s="1106" customFormat="1" ht="20.100000000000001" customHeight="1">
      <c r="A24" s="384" t="s">
        <v>25</v>
      </c>
      <c r="B24" s="411">
        <v>137</v>
      </c>
      <c r="C24" s="1108">
        <v>2</v>
      </c>
      <c r="D24" s="387">
        <v>1</v>
      </c>
      <c r="E24" s="436">
        <v>1594886</v>
      </c>
      <c r="F24" s="387">
        <v>1</v>
      </c>
      <c r="G24" s="388">
        <v>72141.75</v>
      </c>
      <c r="H24" s="437">
        <v>1</v>
      </c>
      <c r="I24" s="438">
        <v>1752.06</v>
      </c>
      <c r="J24" s="437">
        <v>1</v>
      </c>
      <c r="K24" s="388">
        <v>73893.72</v>
      </c>
      <c r="L24" s="385">
        <v>1</v>
      </c>
      <c r="M24" s="435"/>
      <c r="N24" s="435"/>
    </row>
    <row r="25" spans="1:16" s="1106" customFormat="1" ht="8.1" customHeight="1">
      <c r="B25" s="1109"/>
      <c r="C25" s="1109"/>
      <c r="D25" s="1109"/>
      <c r="E25" s="1109"/>
      <c r="F25" s="1109"/>
      <c r="G25" s="1109"/>
      <c r="H25" s="1109"/>
      <c r="I25" s="1109"/>
      <c r="J25" s="1109"/>
      <c r="K25" s="1109"/>
      <c r="L25" s="1109"/>
    </row>
    <row r="26" spans="1:16" ht="19.5" customHeight="1">
      <c r="A26" s="1196" t="s">
        <v>525</v>
      </c>
      <c r="B26" s="1196"/>
      <c r="C26" s="1196"/>
      <c r="D26" s="1196"/>
      <c r="E26" s="1196"/>
      <c r="F26" s="1196"/>
      <c r="G26" s="1196"/>
      <c r="H26" s="1196"/>
      <c r="I26" s="1196"/>
      <c r="J26" s="1196"/>
      <c r="K26" s="1196"/>
      <c r="L26" s="1196"/>
      <c r="N26" s="1111"/>
    </row>
    <row r="27" spans="1:16" ht="7.5" customHeight="1">
      <c r="A27" s="1110"/>
      <c r="B27" s="1110"/>
      <c r="C27" s="1110"/>
      <c r="D27" s="1110"/>
      <c r="E27" s="1110"/>
      <c r="F27" s="1110"/>
      <c r="G27" s="1110"/>
      <c r="H27" s="1110"/>
      <c r="I27" s="1110"/>
      <c r="J27" s="1110"/>
      <c r="K27" s="1110"/>
      <c r="L27" s="1110"/>
      <c r="N27" s="1111"/>
    </row>
    <row r="28" spans="1:16">
      <c r="A28" s="1112" t="s">
        <v>262</v>
      </c>
      <c r="B28" s="1110"/>
      <c r="C28" s="1110"/>
      <c r="D28" s="1110"/>
      <c r="E28" s="1110"/>
      <c r="F28" s="1110"/>
      <c r="G28" s="1110"/>
      <c r="H28" s="1110"/>
      <c r="I28" s="1110"/>
      <c r="J28" s="1110"/>
      <c r="K28" s="1110"/>
      <c r="L28" s="1110"/>
      <c r="N28" s="1111"/>
    </row>
    <row r="29" spans="1:16" ht="9.9499999999999993" customHeight="1">
      <c r="A29" s="1113" t="s">
        <v>397</v>
      </c>
      <c r="B29" s="1110"/>
      <c r="C29" s="1110"/>
      <c r="D29" s="1110"/>
      <c r="E29" s="1110"/>
      <c r="F29" s="1110"/>
      <c r="G29" s="1110"/>
      <c r="H29" s="1110"/>
      <c r="I29" s="1110"/>
      <c r="J29" s="1110"/>
      <c r="K29" s="1110"/>
      <c r="L29" s="1110"/>
      <c r="N29" s="1111"/>
    </row>
    <row r="30" spans="1:16" ht="7.5" customHeight="1">
      <c r="N30" s="1111"/>
    </row>
    <row r="31" spans="1:16">
      <c r="A31" s="1112" t="s">
        <v>366</v>
      </c>
      <c r="B31" s="434"/>
      <c r="C31" s="434"/>
      <c r="D31" s="435"/>
      <c r="E31" s="434"/>
      <c r="F31" s="435"/>
      <c r="G31" s="434"/>
      <c r="H31" s="435"/>
      <c r="I31" s="434"/>
      <c r="J31" s="435"/>
      <c r="K31" s="434"/>
      <c r="L31" s="435"/>
    </row>
    <row r="32" spans="1:16">
      <c r="B32" s="434"/>
      <c r="D32" s="435"/>
      <c r="E32" s="434"/>
      <c r="F32" s="435"/>
      <c r="G32" s="434"/>
      <c r="H32" s="435"/>
      <c r="I32" s="434"/>
      <c r="J32" s="435"/>
      <c r="K32" s="434"/>
      <c r="L32" s="435"/>
    </row>
    <row r="36" spans="1:12" ht="23.1" customHeight="1">
      <c r="A36" s="1114"/>
      <c r="B36" s="1114"/>
      <c r="C36" s="1114"/>
      <c r="D36" s="1114"/>
      <c r="E36" s="1114"/>
      <c r="F36" s="1114"/>
      <c r="G36" s="1114"/>
      <c r="H36" s="1114"/>
      <c r="I36" s="1114"/>
      <c r="J36" s="1114"/>
      <c r="K36" s="1114"/>
      <c r="L36" s="1114"/>
    </row>
  </sheetData>
  <mergeCells count="4">
    <mergeCell ref="A1:F1"/>
    <mergeCell ref="A3:L3"/>
    <mergeCell ref="A14:L14"/>
    <mergeCell ref="A26:L26"/>
  </mergeCells>
  <printOptions horizontalCentered="1"/>
  <pageMargins left="0.45" right="0.45" top="0.75" bottom="0.5" header="0.3" footer="0.3"/>
  <pageSetup scale="77" orientation="landscape" r:id="rId1"/>
  <headerFooter>
    <oddFooter>&amp;R2024 Data Tables - 1st Installment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60969-5249-4C15-9492-0EB7A4808286}">
  <sheetPr>
    <tabColor rgb="FFDBDBDB"/>
  </sheetPr>
  <dimension ref="A1:S47"/>
  <sheetViews>
    <sheetView showGridLines="0" zoomScale="115" zoomScaleNormal="115" zoomScaleSheetLayoutView="100" workbookViewId="0">
      <selection activeCell="E1" sqref="E1"/>
    </sheetView>
  </sheetViews>
  <sheetFormatPr defaultColWidth="9.140625" defaultRowHeight="14.25"/>
  <cols>
    <col min="1" max="1" width="62.7109375" style="1115" customWidth="1"/>
    <col min="2" max="4" width="18.7109375" style="1115" customWidth="1"/>
    <col min="5" max="5" width="9.28515625" style="1115" bestFit="1" customWidth="1"/>
    <col min="6" max="6" width="10.85546875" style="1115" customWidth="1"/>
    <col min="7" max="7" width="11.140625" style="1115" customWidth="1"/>
    <col min="8" max="8" width="12.85546875" style="1115" customWidth="1"/>
    <col min="9" max="9" width="10.7109375" style="1115" customWidth="1"/>
    <col min="10" max="10" width="23.140625" style="1115" bestFit="1" customWidth="1"/>
    <col min="11" max="11" width="11.5703125" style="1115" customWidth="1"/>
    <col min="12" max="16384" width="9.140625" style="1115"/>
  </cols>
  <sheetData>
    <row r="1" spans="1:10" ht="73.5" customHeight="1">
      <c r="A1" s="1207"/>
      <c r="B1" s="1208"/>
      <c r="C1" s="1208"/>
      <c r="D1" s="1209"/>
      <c r="F1" s="1116"/>
    </row>
    <row r="2" spans="1:10" ht="48.6" customHeight="1">
      <c r="A2" s="1184"/>
      <c r="B2" s="1185" t="s">
        <v>528</v>
      </c>
      <c r="C2" s="1185" t="s">
        <v>529</v>
      </c>
      <c r="D2" s="1186" t="s">
        <v>530</v>
      </c>
    </row>
    <row r="3" spans="1:10" ht="40.5" customHeight="1">
      <c r="A3" s="1117" t="s">
        <v>531</v>
      </c>
      <c r="B3" s="1118"/>
      <c r="C3" s="1118"/>
      <c r="D3" s="1119"/>
      <c r="F3" s="1116"/>
      <c r="H3" s="1120"/>
      <c r="I3" s="1120"/>
      <c r="J3" s="1120"/>
    </row>
    <row r="4" spans="1:10" ht="20.100000000000001" customHeight="1">
      <c r="A4" s="1121" t="s">
        <v>532</v>
      </c>
      <c r="B4" s="1122">
        <v>62213</v>
      </c>
      <c r="C4" s="1122">
        <v>2648</v>
      </c>
      <c r="D4" s="1123">
        <v>64861</v>
      </c>
      <c r="H4" s="1124"/>
      <c r="I4" s="1120"/>
      <c r="J4" s="1155"/>
    </row>
    <row r="5" spans="1:10" ht="20.100000000000001" customHeight="1">
      <c r="A5" s="1125" t="s">
        <v>533</v>
      </c>
      <c r="B5" s="1122">
        <v>152262</v>
      </c>
      <c r="C5" s="1122">
        <v>4949</v>
      </c>
      <c r="D5" s="1123">
        <v>157211</v>
      </c>
      <c r="H5" s="1124"/>
      <c r="I5" s="1120"/>
      <c r="J5" s="1155"/>
    </row>
    <row r="6" spans="1:10" ht="20.100000000000001" customHeight="1">
      <c r="A6" s="1125" t="s">
        <v>534</v>
      </c>
      <c r="B6" s="1122">
        <v>90049</v>
      </c>
      <c r="C6" s="1122">
        <v>2301</v>
      </c>
      <c r="D6" s="1123">
        <v>92350</v>
      </c>
      <c r="H6" s="1124"/>
      <c r="I6" s="1120"/>
      <c r="J6" s="1155"/>
    </row>
    <row r="7" spans="1:10" ht="8.1" customHeight="1">
      <c r="A7" s="1125"/>
      <c r="B7" s="1126"/>
      <c r="C7" s="1126"/>
      <c r="D7" s="1127"/>
    </row>
    <row r="8" spans="1:10" ht="20.100000000000001" customHeight="1">
      <c r="A8" s="1121" t="s">
        <v>535</v>
      </c>
      <c r="B8" s="1122">
        <v>4130</v>
      </c>
      <c r="C8" s="1122">
        <v>426</v>
      </c>
      <c r="D8" s="1123">
        <v>4556</v>
      </c>
    </row>
    <row r="9" spans="1:10" ht="8.1" customHeight="1">
      <c r="A9" s="1128"/>
      <c r="B9" s="1126"/>
      <c r="C9" s="1126"/>
      <c r="D9" s="1127"/>
    </row>
    <row r="10" spans="1:10" ht="20.100000000000001" customHeight="1">
      <c r="A10" s="1128" t="s">
        <v>536</v>
      </c>
      <c r="B10" s="1129">
        <v>22196</v>
      </c>
      <c r="C10" s="1129">
        <v>1304</v>
      </c>
      <c r="D10" s="1130">
        <v>23500</v>
      </c>
    </row>
    <row r="11" spans="1:10" ht="20.100000000000001" customHeight="1">
      <c r="A11" s="1128" t="s">
        <v>537</v>
      </c>
      <c r="B11" s="1131" t="s">
        <v>538</v>
      </c>
      <c r="C11" s="1132" t="s">
        <v>539</v>
      </c>
      <c r="D11" s="1133" t="s">
        <v>540</v>
      </c>
    </row>
    <row r="12" spans="1:10" ht="8.1" customHeight="1">
      <c r="A12" s="1128"/>
      <c r="B12" s="1131"/>
      <c r="C12" s="1131"/>
      <c r="D12" s="1133"/>
    </row>
    <row r="13" spans="1:10" ht="20.100000000000001" customHeight="1">
      <c r="A13" s="1128" t="s">
        <v>541</v>
      </c>
      <c r="B13" s="1129">
        <v>27</v>
      </c>
      <c r="C13" s="1131" t="s">
        <v>542</v>
      </c>
      <c r="D13" s="1130">
        <v>27</v>
      </c>
    </row>
    <row r="14" spans="1:10" ht="20.100000000000001" customHeight="1">
      <c r="A14" s="1128" t="s">
        <v>543</v>
      </c>
      <c r="B14" s="1122">
        <v>593.23</v>
      </c>
      <c r="C14" s="1131" t="s">
        <v>542</v>
      </c>
      <c r="D14" s="1123">
        <v>593.23</v>
      </c>
    </row>
    <row r="15" spans="1:10" ht="8.1" customHeight="1">
      <c r="A15" s="1128"/>
      <c r="B15" s="1126"/>
      <c r="C15" s="1131"/>
      <c r="D15" s="1127"/>
    </row>
    <row r="16" spans="1:10" ht="20.100000000000001" customHeight="1">
      <c r="A16" s="1128" t="s">
        <v>544</v>
      </c>
      <c r="B16" s="1131"/>
      <c r="C16" s="1131"/>
      <c r="D16" s="1133"/>
    </row>
    <row r="17" spans="1:6" ht="20.100000000000001" customHeight="1">
      <c r="A17" s="1125" t="s">
        <v>545</v>
      </c>
      <c r="B17" s="1134">
        <v>911776</v>
      </c>
      <c r="C17" s="1135" t="s">
        <v>546</v>
      </c>
      <c r="D17" s="1136">
        <v>911776</v>
      </c>
      <c r="F17" s="1137"/>
    </row>
    <row r="18" spans="1:6" ht="20.100000000000001" customHeight="1">
      <c r="A18" s="1125" t="s">
        <v>547</v>
      </c>
      <c r="B18" s="1134" t="s">
        <v>542</v>
      </c>
      <c r="C18" s="1129">
        <v>60244</v>
      </c>
      <c r="D18" s="1136">
        <v>60244</v>
      </c>
      <c r="F18" s="1116"/>
    </row>
    <row r="19" spans="1:6" ht="20.100000000000001" customHeight="1">
      <c r="A19" s="1125" t="s">
        <v>548</v>
      </c>
      <c r="B19" s="1134" t="s">
        <v>542</v>
      </c>
      <c r="C19" s="1138" t="s">
        <v>549</v>
      </c>
      <c r="D19" s="1136">
        <v>444902</v>
      </c>
      <c r="F19" s="1116"/>
    </row>
    <row r="20" spans="1:6" ht="8.1" customHeight="1">
      <c r="A20" s="1125"/>
      <c r="B20" s="1131"/>
      <c r="C20" s="1139"/>
      <c r="D20" s="1140"/>
      <c r="F20" s="1116"/>
    </row>
    <row r="21" spans="1:6" ht="20.100000000000001" customHeight="1">
      <c r="A21" s="1128" t="s">
        <v>550</v>
      </c>
      <c r="B21" s="1131"/>
      <c r="C21" s="1131"/>
      <c r="D21" s="1133"/>
      <c r="F21" s="1116"/>
    </row>
    <row r="22" spans="1:6" ht="20.100000000000001" customHeight="1">
      <c r="A22" s="1125" t="s">
        <v>551</v>
      </c>
      <c r="B22" s="1122">
        <v>6426.16</v>
      </c>
      <c r="C22" s="1135" t="s">
        <v>546</v>
      </c>
      <c r="D22" s="1123">
        <v>6426.16</v>
      </c>
      <c r="F22" s="1137"/>
    </row>
    <row r="23" spans="1:6" ht="20.100000000000001" customHeight="1">
      <c r="A23" s="1125" t="s">
        <v>552</v>
      </c>
      <c r="B23" s="1131" t="s">
        <v>542</v>
      </c>
      <c r="C23" s="1122">
        <v>169</v>
      </c>
      <c r="D23" s="1123">
        <v>169</v>
      </c>
    </row>
    <row r="24" spans="1:6" ht="20.100000000000001" customHeight="1">
      <c r="A24" s="1125" t="s">
        <v>553</v>
      </c>
      <c r="B24" s="1131" t="s">
        <v>542</v>
      </c>
      <c r="C24" s="1122">
        <v>6151.99</v>
      </c>
      <c r="D24" s="1123">
        <v>6151.99</v>
      </c>
    </row>
    <row r="25" spans="1:6" ht="8.1" customHeight="1">
      <c r="A25" s="1125"/>
      <c r="B25" s="1131"/>
      <c r="C25" s="1126"/>
      <c r="D25" s="1127"/>
    </row>
    <row r="26" spans="1:6" ht="20.100000000000001" customHeight="1">
      <c r="A26" s="1128" t="s">
        <v>554</v>
      </c>
      <c r="B26" s="1131" t="s">
        <v>542</v>
      </c>
      <c r="C26" s="1139">
        <v>100</v>
      </c>
      <c r="D26" s="1140">
        <v>100</v>
      </c>
    </row>
    <row r="27" spans="1:6" ht="20.100000000000001" customHeight="1">
      <c r="A27" s="1128" t="s">
        <v>555</v>
      </c>
      <c r="B27" s="1131" t="s">
        <v>542</v>
      </c>
      <c r="C27" s="1141">
        <v>48</v>
      </c>
      <c r="D27" s="1130">
        <v>48</v>
      </c>
      <c r="F27" s="1116"/>
    </row>
    <row r="28" spans="1:6" ht="24.95" customHeight="1">
      <c r="A28" s="1117" t="s">
        <v>556</v>
      </c>
      <c r="B28" s="1118"/>
      <c r="C28" s="1118"/>
      <c r="D28" s="1119"/>
      <c r="F28" s="1116"/>
    </row>
    <row r="29" spans="1:6" ht="20.100000000000001" customHeight="1">
      <c r="A29" s="1128" t="s">
        <v>557</v>
      </c>
      <c r="B29" s="1129">
        <v>5171</v>
      </c>
      <c r="C29" s="1129">
        <v>10</v>
      </c>
      <c r="D29" s="1130">
        <v>5181</v>
      </c>
    </row>
    <row r="30" spans="1:6" ht="20.100000000000001" customHeight="1">
      <c r="A30" s="1128" t="s">
        <v>558</v>
      </c>
      <c r="B30" s="1122">
        <v>55825.24</v>
      </c>
      <c r="C30" s="1142">
        <v>30.98</v>
      </c>
      <c r="D30" s="1143">
        <v>55856.22</v>
      </c>
    </row>
    <row r="31" spans="1:6" ht="8.1" customHeight="1">
      <c r="A31" s="1128"/>
      <c r="B31" s="1126"/>
      <c r="C31" s="1126"/>
      <c r="D31" s="1127"/>
    </row>
    <row r="32" spans="1:6" ht="20.100000000000001" customHeight="1">
      <c r="A32" s="1128" t="s">
        <v>559</v>
      </c>
      <c r="B32" s="1131" t="s">
        <v>542</v>
      </c>
      <c r="C32" s="1129">
        <v>171</v>
      </c>
      <c r="D32" s="1130">
        <v>171</v>
      </c>
      <c r="F32" s="1137"/>
    </row>
    <row r="33" spans="1:19" ht="20.100000000000001" customHeight="1">
      <c r="A33" s="1128" t="s">
        <v>555</v>
      </c>
      <c r="B33" s="1131" t="s">
        <v>542</v>
      </c>
      <c r="C33" s="1144" t="s">
        <v>560</v>
      </c>
      <c r="D33" s="1136">
        <v>137</v>
      </c>
    </row>
    <row r="34" spans="1:19" ht="20.100000000000001" customHeight="1">
      <c r="A34" s="1128" t="s">
        <v>561</v>
      </c>
      <c r="B34" s="1131" t="s">
        <v>542</v>
      </c>
      <c r="C34" s="1122">
        <v>2802</v>
      </c>
      <c r="D34" s="1123">
        <v>2802</v>
      </c>
      <c r="F34" s="1137"/>
    </row>
    <row r="35" spans="1:19" ht="20.100000000000001" customHeight="1">
      <c r="A35" s="1145" t="s">
        <v>562</v>
      </c>
      <c r="B35" s="1146" t="s">
        <v>542</v>
      </c>
      <c r="C35" s="1147">
        <v>73893.72</v>
      </c>
      <c r="D35" s="1148">
        <v>73893.72</v>
      </c>
    </row>
    <row r="36" spans="1:19" ht="8.1" customHeight="1">
      <c r="A36" s="1149"/>
      <c r="B36" s="1149"/>
      <c r="C36" s="1149"/>
      <c r="D36" s="1149"/>
    </row>
    <row r="37" spans="1:19" ht="15" customHeight="1">
      <c r="A37" s="1210" t="s">
        <v>563</v>
      </c>
      <c r="B37" s="1210"/>
      <c r="C37" s="1210"/>
      <c r="D37" s="1210"/>
    </row>
    <row r="38" spans="1:19" ht="15" customHeight="1">
      <c r="A38" s="1206" t="s">
        <v>564</v>
      </c>
      <c r="B38" s="1206"/>
      <c r="C38" s="1206"/>
      <c r="D38" s="1206"/>
      <c r="F38" s="1116"/>
    </row>
    <row r="39" spans="1:19" ht="27" customHeight="1">
      <c r="A39" s="1206" t="s">
        <v>565</v>
      </c>
      <c r="B39" s="1206"/>
      <c r="C39" s="1206"/>
      <c r="D39" s="1206"/>
      <c r="F39" s="1116"/>
    </row>
    <row r="40" spans="1:19" ht="13.5" customHeight="1">
      <c r="A40" s="1211" t="s">
        <v>573</v>
      </c>
      <c r="B40" s="1211"/>
      <c r="C40" s="1211"/>
      <c r="D40" s="1211"/>
    </row>
    <row r="41" spans="1:19" ht="13.5" customHeight="1">
      <c r="A41" s="1211" t="s">
        <v>566</v>
      </c>
      <c r="B41" s="1211"/>
      <c r="C41" s="1211"/>
      <c r="D41" s="1211"/>
    </row>
    <row r="42" spans="1:19" ht="14.25" customHeight="1">
      <c r="A42" s="1206" t="s">
        <v>567</v>
      </c>
      <c r="B42" s="1206"/>
      <c r="C42" s="1206"/>
      <c r="D42" s="1206"/>
      <c r="F42" s="1116"/>
      <c r="H42" s="1150"/>
      <c r="I42" s="1150"/>
      <c r="J42" s="1150"/>
      <c r="K42" s="1150"/>
      <c r="L42" s="1150"/>
      <c r="M42" s="1150"/>
      <c r="N42" s="1150"/>
      <c r="O42" s="1150"/>
      <c r="P42" s="1150"/>
      <c r="Q42" s="1150"/>
      <c r="R42" s="1150"/>
      <c r="S42" s="1150"/>
    </row>
    <row r="43" spans="1:19" ht="8.1" customHeight="1">
      <c r="B43" s="1149"/>
      <c r="C43" s="1149"/>
      <c r="D43" s="1149"/>
    </row>
    <row r="44" spans="1:19" ht="24.6" customHeight="1">
      <c r="A44" s="1206" t="s">
        <v>568</v>
      </c>
      <c r="B44" s="1206"/>
      <c r="C44" s="1206"/>
      <c r="D44" s="1206"/>
    </row>
    <row r="45" spans="1:19" ht="8.1" customHeight="1">
      <c r="A45" s="1151"/>
      <c r="B45" s="1152"/>
      <c r="C45" s="1152"/>
      <c r="D45" s="1152"/>
    </row>
    <row r="46" spans="1:19" ht="15" customHeight="1">
      <c r="A46" s="1153" t="s">
        <v>21</v>
      </c>
      <c r="B46" s="1152"/>
      <c r="C46" s="1152"/>
      <c r="D46" s="1152"/>
    </row>
    <row r="47" spans="1:19" ht="15" customHeight="1">
      <c r="A47" s="1154" t="s">
        <v>569</v>
      </c>
      <c r="B47" s="1152"/>
      <c r="C47" s="1152"/>
    </row>
  </sheetData>
  <mergeCells count="8">
    <mergeCell ref="A42:D42"/>
    <mergeCell ref="A44:D44"/>
    <mergeCell ref="A1:D1"/>
    <mergeCell ref="A37:D37"/>
    <mergeCell ref="A38:D38"/>
    <mergeCell ref="A39:D39"/>
    <mergeCell ref="A40:D40"/>
    <mergeCell ref="A41:D41"/>
  </mergeCells>
  <printOptions horizontalCentered="1"/>
  <pageMargins left="0.45" right="0.45" top="0.75" bottom="0.5" header="0.3" footer="0.3"/>
  <pageSetup scale="75" orientation="portrait" r:id="rId1"/>
  <headerFooter>
    <oddFooter>&amp;R2024 Data Tables - 1st Installment</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98642-1DBF-44ED-83F4-7FBE61EFA060}">
  <sheetPr>
    <tabColor theme="4" tint="-0.499984740745262"/>
    <pageSetUpPr fitToPage="1"/>
  </sheetPr>
  <dimension ref="A1:H41"/>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
    </sheetView>
  </sheetViews>
  <sheetFormatPr defaultColWidth="9.140625" defaultRowHeight="15"/>
  <cols>
    <col min="1" max="1" width="20.7109375" style="3" customWidth="1"/>
    <col min="2" max="4" width="23.5703125" style="3" customWidth="1"/>
    <col min="6" max="6" width="18.28515625" customWidth="1"/>
    <col min="7" max="7" width="17.7109375" customWidth="1"/>
    <col min="8" max="8" width="11.42578125" customWidth="1"/>
    <col min="9" max="16384" width="9.140625" style="3"/>
  </cols>
  <sheetData>
    <row r="1" spans="1:8" ht="84.95" customHeight="1" thickBot="1">
      <c r="A1" s="1212"/>
      <c r="B1" s="1213"/>
      <c r="C1" s="1213"/>
      <c r="D1" s="1214"/>
    </row>
    <row r="2" spans="1:8" s="5" customFormat="1" ht="35.1" customHeight="1" thickBot="1">
      <c r="A2" s="47" t="s">
        <v>46</v>
      </c>
      <c r="B2" s="48" t="s">
        <v>47</v>
      </c>
      <c r="C2" s="48" t="s">
        <v>48</v>
      </c>
      <c r="D2" s="49" t="s">
        <v>49</v>
      </c>
    </row>
    <row r="3" spans="1:8" s="4" customFormat="1" ht="20.100000000000001" customHeight="1">
      <c r="A3" s="818">
        <v>1980</v>
      </c>
      <c r="B3" s="753">
        <v>430</v>
      </c>
      <c r="C3" s="753">
        <v>524.1</v>
      </c>
      <c r="D3" s="443">
        <v>-94.6</v>
      </c>
      <c r="H3" s="5"/>
    </row>
    <row r="4" spans="1:8" s="4" customFormat="1" ht="20.100000000000001" customHeight="1">
      <c r="A4" s="111">
        <v>1985</v>
      </c>
      <c r="B4" s="278">
        <v>1155</v>
      </c>
      <c r="C4" s="278">
        <v>2480.3000000000002</v>
      </c>
      <c r="D4" s="444">
        <v>-1325.3</v>
      </c>
      <c r="H4" s="5"/>
    </row>
    <row r="5" spans="1:8" s="4" customFormat="1" ht="20.100000000000001" customHeight="1">
      <c r="A5" s="115">
        <v>1990</v>
      </c>
      <c r="B5" s="754">
        <v>2797</v>
      </c>
      <c r="C5" s="754">
        <v>4710</v>
      </c>
      <c r="D5" s="443">
        <v>-1913</v>
      </c>
      <c r="H5" s="5"/>
    </row>
    <row r="6" spans="1:8" s="4" customFormat="1" ht="20.100000000000001" customHeight="1">
      <c r="A6" s="111">
        <v>1995</v>
      </c>
      <c r="B6" s="278">
        <v>10371</v>
      </c>
      <c r="C6" s="278">
        <v>10686</v>
      </c>
      <c r="D6" s="444">
        <v>-315</v>
      </c>
    </row>
    <row r="7" spans="1:8" s="4" customFormat="1" ht="20.100000000000001" hidden="1" customHeight="1">
      <c r="A7" s="115">
        <v>1996</v>
      </c>
      <c r="B7" s="754">
        <v>12043</v>
      </c>
      <c r="C7" s="754">
        <v>11174</v>
      </c>
      <c r="D7" s="443">
        <v>869</v>
      </c>
    </row>
    <row r="8" spans="1:8" s="4" customFormat="1" ht="20.100000000000001" hidden="1" customHeight="1">
      <c r="A8" s="111">
        <v>1997</v>
      </c>
      <c r="B8" s="278">
        <v>15314</v>
      </c>
      <c r="C8" s="278">
        <v>11833</v>
      </c>
      <c r="D8" s="444">
        <v>3481</v>
      </c>
    </row>
    <row r="9" spans="1:8" s="4" customFormat="1" ht="20.100000000000001" hidden="1" customHeight="1">
      <c r="A9" s="115">
        <v>1998</v>
      </c>
      <c r="B9" s="754">
        <v>17631</v>
      </c>
      <c r="C9" s="754">
        <v>12619</v>
      </c>
      <c r="D9" s="443">
        <v>5012</v>
      </c>
    </row>
    <row r="10" spans="1:8" s="4" customFormat="1" ht="20.100000000000001" hidden="1" customHeight="1">
      <c r="A10" s="111">
        <v>1999</v>
      </c>
      <c r="B10" s="278">
        <v>18431</v>
      </c>
      <c r="C10" s="278">
        <v>11393</v>
      </c>
      <c r="D10" s="444">
        <v>7038</v>
      </c>
    </row>
    <row r="11" spans="1:8" s="4" customFormat="1" ht="20.100000000000001" customHeight="1">
      <c r="A11" s="115">
        <v>2000</v>
      </c>
      <c r="B11" s="754">
        <v>20830</v>
      </c>
      <c r="C11" s="754">
        <v>11126</v>
      </c>
      <c r="D11" s="443">
        <v>9704</v>
      </c>
    </row>
    <row r="12" spans="1:8" s="4" customFormat="1" ht="20.100000000000001" customHeight="1">
      <c r="A12" s="111">
        <v>2001</v>
      </c>
      <c r="B12" s="278">
        <v>21768</v>
      </c>
      <c r="C12" s="278">
        <v>14036</v>
      </c>
      <c r="D12" s="444">
        <v>7732</v>
      </c>
    </row>
    <row r="13" spans="1:8" s="4" customFormat="1" ht="20.100000000000001" customHeight="1">
      <c r="A13" s="115">
        <v>2002</v>
      </c>
      <c r="B13" s="754">
        <v>25430</v>
      </c>
      <c r="C13" s="754">
        <v>29068</v>
      </c>
      <c r="D13" s="443">
        <v>-3638</v>
      </c>
    </row>
    <row r="14" spans="1:8" s="4" customFormat="1" ht="20.100000000000001" customHeight="1">
      <c r="A14" s="111">
        <v>2003</v>
      </c>
      <c r="B14" s="278">
        <v>34016</v>
      </c>
      <c r="C14" s="278">
        <v>45254</v>
      </c>
      <c r="D14" s="444">
        <v>-11238</v>
      </c>
    </row>
    <row r="15" spans="1:8" s="4" customFormat="1" ht="20.100000000000001" customHeight="1">
      <c r="A15" s="115">
        <v>2004</v>
      </c>
      <c r="B15" s="754">
        <v>38993</v>
      </c>
      <c r="C15" s="754">
        <v>62298</v>
      </c>
      <c r="D15" s="443">
        <v>-23305</v>
      </c>
    </row>
    <row r="16" spans="1:8" s="4" customFormat="1" ht="20.100000000000001" customHeight="1">
      <c r="A16" s="111">
        <v>2005</v>
      </c>
      <c r="B16" s="278">
        <v>56470</v>
      </c>
      <c r="C16" s="278">
        <v>79246</v>
      </c>
      <c r="D16" s="444">
        <v>-22776</v>
      </c>
    </row>
    <row r="17" spans="1:4" s="4" customFormat="1" ht="20.100000000000001" customHeight="1">
      <c r="A17" s="115">
        <v>2006</v>
      </c>
      <c r="B17" s="754">
        <v>59972</v>
      </c>
      <c r="C17" s="754">
        <v>78114</v>
      </c>
      <c r="D17" s="443">
        <v>-18142</v>
      </c>
    </row>
    <row r="18" spans="1:4" s="4" customFormat="1" ht="20.100000000000001" customHeight="1">
      <c r="A18" s="111">
        <v>2007</v>
      </c>
      <c r="B18" s="278">
        <v>67241</v>
      </c>
      <c r="C18" s="278">
        <v>80352</v>
      </c>
      <c r="D18" s="444">
        <v>-13111</v>
      </c>
    </row>
    <row r="19" spans="1:4" s="4" customFormat="1" ht="20.100000000000001" customHeight="1">
      <c r="A19" s="115">
        <v>2008</v>
      </c>
      <c r="B19" s="754">
        <v>64612</v>
      </c>
      <c r="C19" s="754">
        <v>75290</v>
      </c>
      <c r="D19" s="443">
        <v>-10678</v>
      </c>
    </row>
    <row r="20" spans="1:4" s="4" customFormat="1" ht="20.100000000000001" customHeight="1">
      <c r="A20" s="111">
        <v>2009</v>
      </c>
      <c r="B20" s="278">
        <v>68736</v>
      </c>
      <c r="C20" s="278">
        <v>89813</v>
      </c>
      <c r="D20" s="444">
        <v>-21077</v>
      </c>
    </row>
    <row r="21" spans="1:4" s="4" customFormat="1" ht="20.100000000000001" customHeight="1">
      <c r="A21" s="115">
        <v>2010</v>
      </c>
      <c r="B21" s="754">
        <v>77463</v>
      </c>
      <c r="C21" s="754">
        <v>99057</v>
      </c>
      <c r="D21" s="443">
        <v>-21594</v>
      </c>
    </row>
    <row r="22" spans="1:4" s="4" customFormat="1" ht="20.100000000000001" customHeight="1">
      <c r="A22" s="111">
        <v>2011</v>
      </c>
      <c r="B22" s="278">
        <v>78960</v>
      </c>
      <c r="C22" s="278">
        <v>102226</v>
      </c>
      <c r="D22" s="444">
        <v>-23266</v>
      </c>
    </row>
    <row r="23" spans="1:4" s="4" customFormat="1" ht="20.100000000000001" customHeight="1">
      <c r="A23" s="115">
        <v>2012</v>
      </c>
      <c r="B23" s="754">
        <v>82973</v>
      </c>
      <c r="C23" s="754">
        <v>112115</v>
      </c>
      <c r="D23" s="443">
        <v>-29142</v>
      </c>
    </row>
    <row r="24" spans="1:4" s="4" customFormat="1" ht="20.100000000000001" customHeight="1">
      <c r="A24" s="111">
        <v>2013</v>
      </c>
      <c r="B24" s="278">
        <v>83227</v>
      </c>
      <c r="C24" s="278">
        <v>110608</v>
      </c>
      <c r="D24" s="444">
        <v>-27381</v>
      </c>
    </row>
    <row r="25" spans="1:4" s="4" customFormat="1" ht="20.100000000000001" customHeight="1">
      <c r="A25" s="115">
        <v>2014</v>
      </c>
      <c r="B25" s="754">
        <v>88013</v>
      </c>
      <c r="C25" s="754">
        <v>107351</v>
      </c>
      <c r="D25" s="443">
        <v>-19338</v>
      </c>
    </row>
    <row r="26" spans="1:4" s="4" customFormat="1" ht="20.100000000000001" customHeight="1">
      <c r="A26" s="111">
        <v>2015</v>
      </c>
      <c r="B26" s="278">
        <v>85735</v>
      </c>
      <c r="C26" s="278">
        <v>109800</v>
      </c>
      <c r="D26" s="444">
        <v>-24065</v>
      </c>
    </row>
    <row r="27" spans="1:4" s="4" customFormat="1" ht="20.100000000000001" customHeight="1">
      <c r="A27" s="115">
        <v>2016</v>
      </c>
      <c r="B27" s="754">
        <v>97342</v>
      </c>
      <c r="C27" s="754">
        <v>117922</v>
      </c>
      <c r="D27" s="443">
        <v>-20580</v>
      </c>
    </row>
    <row r="28" spans="1:4" s="4" customFormat="1" ht="20.100000000000001" customHeight="1">
      <c r="A28" s="111">
        <v>2017</v>
      </c>
      <c r="B28" s="278">
        <v>106196</v>
      </c>
      <c r="C28" s="278">
        <v>117110</v>
      </c>
      <c r="D28" s="444">
        <v>-10914</v>
      </c>
    </row>
    <row r="29" spans="1:4" s="4" customFormat="1" ht="20.100000000000001" customHeight="1">
      <c r="A29" s="115">
        <v>2018</v>
      </c>
      <c r="B29" s="754">
        <v>109941</v>
      </c>
      <c r="C29" s="754">
        <v>107502</v>
      </c>
      <c r="D29" s="443">
        <v>2439</v>
      </c>
    </row>
    <row r="30" spans="1:4" s="4" customFormat="1" ht="20.100000000000001" customHeight="1">
      <c r="A30" s="111">
        <v>2019</v>
      </c>
      <c r="B30" s="278">
        <v>128068</v>
      </c>
      <c r="C30" s="278">
        <v>119412</v>
      </c>
      <c r="D30" s="444">
        <v>8656</v>
      </c>
    </row>
    <row r="31" spans="1:4" s="4" customFormat="1" ht="20.100000000000001" customHeight="1">
      <c r="A31" s="115">
        <v>2020</v>
      </c>
      <c r="B31" s="754">
        <v>143472</v>
      </c>
      <c r="C31" s="754">
        <v>127994</v>
      </c>
      <c r="D31" s="443">
        <v>15478</v>
      </c>
    </row>
    <row r="32" spans="1:4" s="4" customFormat="1" ht="20.100000000000001" customHeight="1">
      <c r="A32" s="111">
        <v>2021</v>
      </c>
      <c r="B32" s="755">
        <v>150692</v>
      </c>
      <c r="C32" s="755">
        <v>119755</v>
      </c>
      <c r="D32" s="445">
        <v>30937</v>
      </c>
    </row>
    <row r="33" spans="1:6" s="4" customFormat="1" ht="20.100000000000001" customHeight="1">
      <c r="A33" s="115">
        <v>2022</v>
      </c>
      <c r="B33" s="754">
        <v>124394</v>
      </c>
      <c r="C33" s="754">
        <v>87820</v>
      </c>
      <c r="D33" s="443">
        <v>36574</v>
      </c>
    </row>
    <row r="34" spans="1:6" s="4" customFormat="1" ht="20.100000000000001" customHeight="1">
      <c r="A34" s="111">
        <v>2023</v>
      </c>
      <c r="B34" s="755">
        <v>130873</v>
      </c>
      <c r="C34" s="755">
        <v>86258</v>
      </c>
      <c r="D34" s="445">
        <v>44615</v>
      </c>
    </row>
    <row r="35" spans="1:6" s="4" customFormat="1" ht="20.100000000000001" customHeight="1">
      <c r="A35" s="115">
        <v>2024</v>
      </c>
      <c r="B35" s="868">
        <v>146138</v>
      </c>
      <c r="C35" s="868">
        <v>91974</v>
      </c>
      <c r="D35" s="443">
        <v>54164</v>
      </c>
    </row>
    <row r="36" spans="1:6" s="4" customFormat="1" ht="20.100000000000001" customHeight="1" thickBot="1">
      <c r="A36" s="869">
        <v>2025</v>
      </c>
      <c r="B36" s="870">
        <v>152262</v>
      </c>
      <c r="C36" s="870">
        <v>90049</v>
      </c>
      <c r="D36" s="871">
        <v>62213</v>
      </c>
      <c r="F36" s="440"/>
    </row>
    <row r="37" spans="1:6" s="4" customFormat="1" ht="8.1" customHeight="1">
      <c r="A37" s="89"/>
      <c r="B37" s="87"/>
      <c r="C37" s="87"/>
      <c r="D37" s="87"/>
    </row>
    <row r="38" spans="1:6" s="11" customFormat="1" ht="15" customHeight="1">
      <c r="A38" s="11" t="s">
        <v>50</v>
      </c>
      <c r="B38" s="23"/>
      <c r="C38" s="23"/>
      <c r="D38" s="23"/>
    </row>
    <row r="39" spans="1:6" s="11" customFormat="1" ht="8.1" customHeight="1">
      <c r="B39" s="23"/>
      <c r="C39" s="23"/>
      <c r="D39" s="23"/>
    </row>
    <row r="40" spans="1:6" s="11" customFormat="1" ht="15" customHeight="1">
      <c r="A40" s="11" t="s">
        <v>262</v>
      </c>
      <c r="B40" s="23"/>
      <c r="C40" s="23"/>
      <c r="D40" s="23"/>
    </row>
    <row r="41" spans="1:6" s="11" customFormat="1" ht="15" customHeight="1">
      <c r="A41" s="29" t="s">
        <v>286</v>
      </c>
      <c r="B41" s="23"/>
      <c r="C41" s="23"/>
    </row>
  </sheetData>
  <mergeCells count="1">
    <mergeCell ref="A1:D1"/>
  </mergeCells>
  <printOptions horizontalCentered="1"/>
  <pageMargins left="0.45" right="0.45" top="0.75" bottom="0.5" header="0.3" footer="0.3"/>
  <pageSetup scale="88" orientation="portrait" r:id="rId1"/>
  <headerFooter>
    <oddFooter>&amp;R2024 Data Tables - 1st Installment</oddFooter>
  </headerFooter>
  <rowBreaks count="1" manualBreakCount="1">
    <brk id="5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09C4-19A5-4F77-99F6-91BB15C7EB5F}">
  <sheetPr>
    <tabColor theme="4" tint="-0.499984740745262"/>
    <pageSetUpPr fitToPage="1"/>
  </sheetPr>
  <dimension ref="A1:I43"/>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
    </sheetView>
  </sheetViews>
  <sheetFormatPr defaultColWidth="9.140625" defaultRowHeight="12.75"/>
  <cols>
    <col min="1" max="1" width="20.7109375" style="3" customWidth="1"/>
    <col min="2" max="4" width="23.5703125" style="3" customWidth="1"/>
    <col min="5" max="5" width="9.140625" style="3"/>
    <col min="6" max="6" width="9.5703125" style="3" bestFit="1" customWidth="1"/>
    <col min="7" max="7" width="9.140625" style="3"/>
    <col min="8" max="8" width="12.85546875" style="3" bestFit="1" customWidth="1"/>
    <col min="9" max="16384" width="9.140625" style="3"/>
  </cols>
  <sheetData>
    <row r="1" spans="1:9" ht="84.95" customHeight="1" thickBot="1">
      <c r="A1" s="1215"/>
      <c r="B1" s="1216"/>
      <c r="C1" s="1216"/>
      <c r="D1" s="1217"/>
    </row>
    <row r="2" spans="1:9" s="4" customFormat="1" ht="45" customHeight="1" thickBot="1">
      <c r="A2" s="47" t="s">
        <v>8</v>
      </c>
      <c r="B2" s="48" t="s">
        <v>249</v>
      </c>
      <c r="C2" s="48" t="s">
        <v>250</v>
      </c>
      <c r="D2" s="49" t="s">
        <v>251</v>
      </c>
      <c r="H2" s="5"/>
      <c r="I2" s="5"/>
    </row>
    <row r="3" spans="1:9" s="4" customFormat="1" ht="20.100000000000001" customHeight="1">
      <c r="A3" s="92">
        <v>1980</v>
      </c>
      <c r="B3" s="91">
        <v>71</v>
      </c>
      <c r="C3" s="91">
        <v>37</v>
      </c>
      <c r="D3" s="90">
        <v>20</v>
      </c>
      <c r="I3" s="5"/>
    </row>
    <row r="4" spans="1:9" s="4" customFormat="1" ht="20.100000000000001" customHeight="1">
      <c r="A4" s="95">
        <v>1985</v>
      </c>
      <c r="B4" s="94">
        <v>82</v>
      </c>
      <c r="C4" s="94">
        <v>170</v>
      </c>
      <c r="D4" s="93">
        <v>33</v>
      </c>
      <c r="I4" s="5"/>
    </row>
    <row r="5" spans="1:9" s="4" customFormat="1" ht="20.100000000000001" customHeight="1">
      <c r="A5" s="92">
        <v>1990</v>
      </c>
      <c r="B5" s="91">
        <v>659</v>
      </c>
      <c r="C5" s="91">
        <v>369</v>
      </c>
      <c r="D5" s="90">
        <v>63</v>
      </c>
      <c r="I5" s="5"/>
    </row>
    <row r="6" spans="1:9" s="4" customFormat="1" ht="20.100000000000001" customHeight="1">
      <c r="A6" s="95">
        <v>1995</v>
      </c>
      <c r="B6" s="94">
        <v>838</v>
      </c>
      <c r="C6" s="94">
        <v>761</v>
      </c>
      <c r="D6" s="93">
        <v>138</v>
      </c>
    </row>
    <row r="7" spans="1:9" s="4" customFormat="1" ht="20.100000000000001" hidden="1" customHeight="1">
      <c r="A7" s="92">
        <v>1996</v>
      </c>
      <c r="B7" s="91">
        <v>1146</v>
      </c>
      <c r="C7" s="91">
        <v>790</v>
      </c>
      <c r="D7" s="90">
        <v>150</v>
      </c>
    </row>
    <row r="8" spans="1:9" s="4" customFormat="1" ht="20.100000000000001" hidden="1" customHeight="1">
      <c r="A8" s="95">
        <v>1997</v>
      </c>
      <c r="B8" s="94">
        <v>1067</v>
      </c>
      <c r="C8" s="94">
        <v>823</v>
      </c>
      <c r="D8" s="93">
        <v>155</v>
      </c>
    </row>
    <row r="9" spans="1:9" s="4" customFormat="1" ht="20.100000000000001" hidden="1" customHeight="1">
      <c r="A9" s="92">
        <v>1998</v>
      </c>
      <c r="B9" s="91">
        <v>966</v>
      </c>
      <c r="C9" s="91">
        <v>847</v>
      </c>
      <c r="D9" s="90">
        <v>158</v>
      </c>
    </row>
    <row r="10" spans="1:9" s="4" customFormat="1" ht="20.100000000000001" hidden="1" customHeight="1">
      <c r="A10" s="95">
        <v>1999</v>
      </c>
      <c r="B10" s="94">
        <v>902</v>
      </c>
      <c r="C10" s="94">
        <v>901</v>
      </c>
      <c r="D10" s="93">
        <v>161</v>
      </c>
    </row>
    <row r="11" spans="1:9" s="4" customFormat="1" ht="20.100000000000001" customHeight="1">
      <c r="A11" s="92">
        <v>2000</v>
      </c>
      <c r="B11" s="91">
        <v>807</v>
      </c>
      <c r="C11" s="91">
        <v>902</v>
      </c>
      <c r="D11" s="90">
        <v>167</v>
      </c>
    </row>
    <row r="12" spans="1:9" s="4" customFormat="1" ht="20.100000000000001" customHeight="1">
      <c r="A12" s="95">
        <v>2001</v>
      </c>
      <c r="B12" s="94">
        <v>821</v>
      </c>
      <c r="C12" s="94">
        <v>1042</v>
      </c>
      <c r="D12" s="93">
        <v>184</v>
      </c>
    </row>
    <row r="13" spans="1:9" s="4" customFormat="1" ht="20.100000000000001" customHeight="1">
      <c r="A13" s="92">
        <v>2002</v>
      </c>
      <c r="B13" s="91">
        <v>787</v>
      </c>
      <c r="C13" s="91">
        <v>1537</v>
      </c>
      <c r="D13" s="90">
        <v>225</v>
      </c>
    </row>
    <row r="14" spans="1:9" s="4" customFormat="1" ht="20.100000000000001" customHeight="1">
      <c r="A14" s="95">
        <v>2003</v>
      </c>
      <c r="B14" s="94">
        <v>948</v>
      </c>
      <c r="C14" s="94">
        <v>2488</v>
      </c>
      <c r="D14" s="93">
        <v>290</v>
      </c>
    </row>
    <row r="15" spans="1:9" s="4" customFormat="1" ht="20.100000000000001" customHeight="1">
      <c r="A15" s="92">
        <v>2004</v>
      </c>
      <c r="B15" s="91">
        <v>1458</v>
      </c>
      <c r="C15" s="91">
        <v>3006</v>
      </c>
      <c r="D15" s="90">
        <v>288</v>
      </c>
    </row>
    <row r="16" spans="1:9" s="4" customFormat="1" ht="20.100000000000001" customHeight="1">
      <c r="A16" s="95">
        <v>2005</v>
      </c>
      <c r="B16" s="94">
        <v>1451</v>
      </c>
      <c r="C16" s="94">
        <v>3685</v>
      </c>
      <c r="D16" s="93">
        <v>342</v>
      </c>
    </row>
    <row r="17" spans="1:6" s="4" customFormat="1" ht="20.100000000000001" customHeight="1">
      <c r="A17" s="92">
        <v>2006</v>
      </c>
      <c r="B17" s="91">
        <v>1442</v>
      </c>
      <c r="C17" s="91">
        <v>4082</v>
      </c>
      <c r="D17" s="90">
        <v>405</v>
      </c>
    </row>
    <row r="18" spans="1:6" s="4" customFormat="1" ht="20.100000000000001" customHeight="1">
      <c r="A18" s="95">
        <v>2007</v>
      </c>
      <c r="B18" s="94">
        <v>1476</v>
      </c>
      <c r="C18" s="94">
        <v>4266</v>
      </c>
      <c r="D18" s="93">
        <v>378</v>
      </c>
    </row>
    <row r="19" spans="1:6" s="4" customFormat="1" ht="20.100000000000001" customHeight="1">
      <c r="A19" s="92">
        <v>2008</v>
      </c>
      <c r="B19" s="91">
        <v>1340</v>
      </c>
      <c r="C19" s="91">
        <v>4292</v>
      </c>
      <c r="D19" s="90">
        <v>400</v>
      </c>
    </row>
    <row r="20" spans="1:6" s="4" customFormat="1" ht="20.100000000000001" customHeight="1">
      <c r="A20" s="95" t="s">
        <v>53</v>
      </c>
      <c r="B20" s="94">
        <v>1822</v>
      </c>
      <c r="C20" s="94">
        <v>4478</v>
      </c>
      <c r="D20" s="93">
        <v>417</v>
      </c>
    </row>
    <row r="21" spans="1:6" s="4" customFormat="1" ht="20.100000000000001" customHeight="1">
      <c r="A21" s="92">
        <v>2010</v>
      </c>
      <c r="B21" s="91">
        <v>2231</v>
      </c>
      <c r="C21" s="91">
        <v>5467</v>
      </c>
      <c r="D21" s="90">
        <v>449</v>
      </c>
    </row>
    <row r="22" spans="1:6" s="4" customFormat="1" ht="20.100000000000001" customHeight="1">
      <c r="A22" s="95">
        <v>2011</v>
      </c>
      <c r="B22" s="94">
        <v>2072</v>
      </c>
      <c r="C22" s="94">
        <v>5340</v>
      </c>
      <c r="D22" s="93">
        <v>424</v>
      </c>
    </row>
    <row r="23" spans="1:6" s="4" customFormat="1" ht="20.100000000000001" customHeight="1">
      <c r="A23" s="92">
        <v>2012</v>
      </c>
      <c r="B23" s="91">
        <v>2642</v>
      </c>
      <c r="C23" s="91">
        <v>5384</v>
      </c>
      <c r="D23" s="90">
        <v>443</v>
      </c>
    </row>
    <row r="24" spans="1:6" s="4" customFormat="1" ht="20.100000000000001" customHeight="1">
      <c r="A24" s="95">
        <v>2013</v>
      </c>
      <c r="B24" s="94">
        <v>2943</v>
      </c>
      <c r="C24" s="94">
        <v>5449</v>
      </c>
      <c r="D24" s="93">
        <v>434</v>
      </c>
    </row>
    <row r="25" spans="1:6" s="4" customFormat="1" ht="20.100000000000001" customHeight="1">
      <c r="A25" s="92">
        <v>2014</v>
      </c>
      <c r="B25" s="91">
        <v>3812</v>
      </c>
      <c r="C25" s="91">
        <v>5522</v>
      </c>
      <c r="D25" s="90">
        <v>464</v>
      </c>
    </row>
    <row r="26" spans="1:6" s="4" customFormat="1" ht="20.100000000000001" customHeight="1">
      <c r="A26" s="95">
        <v>2015</v>
      </c>
      <c r="B26" s="94">
        <v>4138</v>
      </c>
      <c r="C26" s="94">
        <v>5570</v>
      </c>
      <c r="D26" s="93">
        <v>446</v>
      </c>
    </row>
    <row r="27" spans="1:6" s="4" customFormat="1" ht="20.100000000000001" customHeight="1">
      <c r="A27" s="92">
        <v>2016</v>
      </c>
      <c r="B27" s="91">
        <v>6379</v>
      </c>
      <c r="C27" s="91">
        <v>5659</v>
      </c>
      <c r="D27" s="90">
        <v>465</v>
      </c>
    </row>
    <row r="28" spans="1:6" s="4" customFormat="1" ht="20.100000000000001" customHeight="1">
      <c r="A28" s="95">
        <v>2017</v>
      </c>
      <c r="B28" s="94">
        <v>6739</v>
      </c>
      <c r="C28" s="94">
        <v>5699</v>
      </c>
      <c r="D28" s="93">
        <v>481</v>
      </c>
    </row>
    <row r="29" spans="1:6" s="4" customFormat="1" ht="20.100000000000001" customHeight="1">
      <c r="A29" s="92">
        <v>2018</v>
      </c>
      <c r="B29" s="91">
        <v>5518</v>
      </c>
      <c r="C29" s="91">
        <v>5792</v>
      </c>
      <c r="D29" s="90">
        <v>489</v>
      </c>
    </row>
    <row r="30" spans="1:6" s="4" customFormat="1" ht="20.100000000000001" customHeight="1">
      <c r="A30" s="95">
        <v>2019</v>
      </c>
      <c r="B30" s="94">
        <v>6352</v>
      </c>
      <c r="C30" s="94">
        <v>6020</v>
      </c>
      <c r="D30" s="93">
        <v>488</v>
      </c>
    </row>
    <row r="31" spans="1:6" s="4" customFormat="1" ht="20.100000000000001" customHeight="1">
      <c r="A31" s="92">
        <v>2020</v>
      </c>
      <c r="B31" s="91">
        <v>5663</v>
      </c>
      <c r="C31" s="91">
        <v>6125</v>
      </c>
      <c r="D31" s="90">
        <v>538</v>
      </c>
    </row>
    <row r="32" spans="1:6" s="4" customFormat="1" ht="20.100000000000001" customHeight="1">
      <c r="A32" s="95">
        <v>2021</v>
      </c>
      <c r="B32" s="295">
        <v>4511</v>
      </c>
      <c r="C32" s="295">
        <v>6440</v>
      </c>
      <c r="D32" s="296">
        <v>559</v>
      </c>
      <c r="F32" s="440"/>
    </row>
    <row r="33" spans="1:6" s="4" customFormat="1" ht="20.100000000000001" customHeight="1">
      <c r="A33" s="92">
        <v>2022</v>
      </c>
      <c r="B33" s="91">
        <v>4586</v>
      </c>
      <c r="C33" s="91">
        <v>7042</v>
      </c>
      <c r="D33" s="90">
        <v>585</v>
      </c>
      <c r="F33" s="440"/>
    </row>
    <row r="34" spans="1:6" s="4" customFormat="1" ht="20.100000000000001" customHeight="1">
      <c r="A34" s="95">
        <v>2023</v>
      </c>
      <c r="B34" s="295">
        <v>5597</v>
      </c>
      <c r="C34" s="295">
        <v>6061</v>
      </c>
      <c r="D34" s="296">
        <v>544</v>
      </c>
      <c r="F34" s="440"/>
    </row>
    <row r="35" spans="1:6" s="4" customFormat="1" ht="20.100000000000001" customHeight="1">
      <c r="A35" s="92">
        <v>2024</v>
      </c>
      <c r="B35" s="873">
        <v>4770</v>
      </c>
      <c r="C35" s="873">
        <v>5849</v>
      </c>
      <c r="D35" s="90">
        <v>565</v>
      </c>
      <c r="F35" s="440"/>
    </row>
    <row r="36" spans="1:6" s="4" customFormat="1" ht="20.100000000000001" customHeight="1" thickBot="1">
      <c r="A36" s="869">
        <v>2025</v>
      </c>
      <c r="B36" s="874">
        <v>4130</v>
      </c>
      <c r="C36" s="874">
        <v>6426</v>
      </c>
      <c r="D36" s="875">
        <v>583</v>
      </c>
      <c r="E36" s="67"/>
      <c r="F36" s="440"/>
    </row>
    <row r="37" spans="1:6" s="4" customFormat="1" ht="8.1" customHeight="1">
      <c r="A37" s="89"/>
      <c r="B37" s="87"/>
      <c r="C37" s="87"/>
      <c r="D37" s="87"/>
    </row>
    <row r="38" spans="1:6" s="4" customFormat="1" ht="15" customHeight="1">
      <c r="A38" s="29" t="s">
        <v>52</v>
      </c>
      <c r="B38" s="87"/>
      <c r="C38" s="87"/>
      <c r="D38" s="87"/>
    </row>
    <row r="39" spans="1:6" s="4" customFormat="1" ht="8.1" customHeight="1">
      <c r="A39" s="29"/>
      <c r="B39" s="87"/>
      <c r="C39" s="87"/>
      <c r="D39" s="87"/>
    </row>
    <row r="40" spans="1:6" s="4" customFormat="1" ht="15" customHeight="1">
      <c r="A40" s="11" t="s">
        <v>51</v>
      </c>
    </row>
    <row r="41" spans="1:6" s="4" customFormat="1" ht="8.1" customHeight="1">
      <c r="A41" s="11"/>
    </row>
    <row r="42" spans="1:6" s="4" customFormat="1" ht="15" customHeight="1">
      <c r="A42" s="11" t="s">
        <v>262</v>
      </c>
    </row>
    <row r="43" spans="1:6" s="4" customFormat="1" ht="15" customHeight="1">
      <c r="A43" s="29" t="s">
        <v>285</v>
      </c>
      <c r="B43" s="12"/>
      <c r="C43" s="12"/>
    </row>
  </sheetData>
  <mergeCells count="1">
    <mergeCell ref="A1:D1"/>
  </mergeCells>
  <printOptions horizontalCentered="1"/>
  <pageMargins left="0.45" right="0.45" top="0.75" bottom="0.5" header="0.3" footer="0.3"/>
  <pageSetup scale="85" orientation="portrait" r:id="rId1"/>
  <headerFooter>
    <oddFooter>&amp;R2024 Data Tables - 1st Installment</oddFooter>
  </headerFooter>
  <rowBreaks count="1" manualBreakCount="1">
    <brk id="5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9446-CC84-4EBB-A90D-755787F031B0}">
  <sheetPr>
    <tabColor theme="4" tint="-0.499984740745262"/>
    <pageSetUpPr fitToPage="1"/>
  </sheetPr>
  <dimension ref="A1:P50"/>
  <sheetViews>
    <sheetView showGridLines="0" zoomScaleNormal="100" zoomScaleSheetLayoutView="100" workbookViewId="0">
      <pane xSplit="1" ySplit="3" topLeftCell="B4" activePane="bottomRight" state="frozen"/>
      <selection sqref="A1:J1"/>
      <selection pane="topRight" sqref="A1:J1"/>
      <selection pane="bottomLeft" sqref="A1:J1"/>
      <selection pane="bottomRight" activeCell="B3" sqref="B3"/>
    </sheetView>
  </sheetViews>
  <sheetFormatPr defaultColWidth="8.7109375" defaultRowHeight="15"/>
  <cols>
    <col min="1" max="1" width="16.140625" style="1" customWidth="1"/>
    <col min="2" max="2" width="14.85546875" style="1" customWidth="1"/>
    <col min="3" max="3" width="14.140625" style="1" customWidth="1"/>
    <col min="4" max="7" width="15.28515625" style="1" customWidth="1"/>
    <col min="8" max="8" width="15.140625" style="1" customWidth="1"/>
    <col min="9" max="9" width="8.7109375" style="1"/>
    <col min="10" max="10" width="10.28515625" bestFit="1" customWidth="1"/>
    <col min="11" max="11" width="11.28515625" bestFit="1" customWidth="1"/>
    <col min="14" max="16384" width="8.7109375" style="1"/>
  </cols>
  <sheetData>
    <row r="1" spans="1:16" ht="84.95" customHeight="1">
      <c r="A1" s="1223"/>
      <c r="B1" s="1224"/>
      <c r="C1" s="1224"/>
      <c r="D1" s="1224"/>
      <c r="E1" s="1224"/>
      <c r="F1" s="1224"/>
      <c r="G1" s="1224"/>
      <c r="H1" s="1224"/>
      <c r="J1" s="1222"/>
      <c r="K1" s="1222"/>
    </row>
    <row r="2" spans="1:16" ht="23.25" customHeight="1">
      <c r="A2" s="1225" t="s">
        <v>100</v>
      </c>
      <c r="B2" s="1227" t="s">
        <v>12</v>
      </c>
      <c r="C2" s="1228"/>
      <c r="D2" s="1229" t="s">
        <v>108</v>
      </c>
      <c r="E2" s="1229"/>
      <c r="F2" s="1229"/>
      <c r="G2" s="1229"/>
      <c r="H2" s="1230"/>
      <c r="J2" s="1221"/>
    </row>
    <row r="3" spans="1:16" ht="45" customHeight="1">
      <c r="A3" s="1226"/>
      <c r="B3" s="408" t="s">
        <v>327</v>
      </c>
      <c r="C3" s="342" t="s">
        <v>328</v>
      </c>
      <c r="D3" s="343" t="s">
        <v>23</v>
      </c>
      <c r="E3" s="343" t="s">
        <v>107</v>
      </c>
      <c r="F3" s="343" t="s">
        <v>106</v>
      </c>
      <c r="G3" s="343" t="s">
        <v>105</v>
      </c>
      <c r="H3" s="344" t="s">
        <v>104</v>
      </c>
      <c r="J3" s="1221"/>
    </row>
    <row r="4" spans="1:16" ht="20.100000000000001" customHeight="1">
      <c r="A4" s="115" t="s">
        <v>59</v>
      </c>
      <c r="B4" s="158">
        <v>28572</v>
      </c>
      <c r="C4" s="412">
        <v>586</v>
      </c>
      <c r="D4" s="160">
        <v>152.24</v>
      </c>
      <c r="E4" s="112">
        <v>397.41</v>
      </c>
      <c r="F4" s="112">
        <v>245.17</v>
      </c>
      <c r="G4" s="112">
        <v>58.85</v>
      </c>
      <c r="H4" s="159">
        <v>186.31</v>
      </c>
      <c r="J4" s="434"/>
      <c r="K4" s="434"/>
      <c r="P4" s="69"/>
    </row>
    <row r="5" spans="1:16" ht="20.100000000000001" customHeight="1">
      <c r="A5" s="111" t="s">
        <v>58</v>
      </c>
      <c r="B5" s="76">
        <v>29236</v>
      </c>
      <c r="C5" s="156">
        <v>622</v>
      </c>
      <c r="D5" s="854">
        <v>517.32000000000005</v>
      </c>
      <c r="E5" s="854">
        <v>1257.46</v>
      </c>
      <c r="F5" s="854">
        <v>740.14</v>
      </c>
      <c r="G5" s="854">
        <v>159.68</v>
      </c>
      <c r="H5" s="855">
        <v>580.46</v>
      </c>
      <c r="J5" s="434"/>
      <c r="K5" s="434"/>
      <c r="P5" s="69"/>
    </row>
    <row r="6" spans="1:16" ht="20.100000000000001" customHeight="1">
      <c r="A6" s="110" t="s">
        <v>57</v>
      </c>
      <c r="B6" s="158">
        <v>48519</v>
      </c>
      <c r="C6" s="412">
        <v>537</v>
      </c>
      <c r="D6" s="856">
        <v>653.19000000000005</v>
      </c>
      <c r="E6" s="856">
        <v>2351.4</v>
      </c>
      <c r="F6" s="856">
        <v>1698.22</v>
      </c>
      <c r="G6" s="856">
        <v>162.19</v>
      </c>
      <c r="H6" s="857">
        <v>1536.03</v>
      </c>
      <c r="J6" s="434"/>
      <c r="K6" s="434"/>
      <c r="P6" s="69"/>
    </row>
    <row r="7" spans="1:16" ht="20.100000000000001" customHeight="1">
      <c r="A7" s="111" t="s">
        <v>56</v>
      </c>
      <c r="B7" s="76">
        <v>36340</v>
      </c>
      <c r="C7" s="156">
        <v>694</v>
      </c>
      <c r="D7" s="854">
        <v>2278.5</v>
      </c>
      <c r="E7" s="854">
        <v>5116.79</v>
      </c>
      <c r="F7" s="854">
        <v>2838.29</v>
      </c>
      <c r="G7" s="854">
        <v>460.28</v>
      </c>
      <c r="H7" s="855">
        <v>2378.0100000000002</v>
      </c>
      <c r="J7" s="434"/>
      <c r="K7" s="434"/>
      <c r="N7" s="434"/>
      <c r="P7" s="69"/>
    </row>
    <row r="8" spans="1:16" ht="20.100000000000001" customHeight="1">
      <c r="A8" s="110" t="s">
        <v>97</v>
      </c>
      <c r="B8" s="158">
        <v>15620</v>
      </c>
      <c r="C8" s="412">
        <v>444</v>
      </c>
      <c r="D8" s="856">
        <v>1414.8</v>
      </c>
      <c r="E8" s="856">
        <v>2196.89</v>
      </c>
      <c r="F8" s="856">
        <v>782.09</v>
      </c>
      <c r="G8" s="856">
        <v>78.33</v>
      </c>
      <c r="H8" s="857">
        <v>703.76</v>
      </c>
      <c r="J8" s="434"/>
      <c r="K8" s="434"/>
      <c r="N8" s="434"/>
      <c r="P8" s="69"/>
    </row>
    <row r="9" spans="1:16" ht="20.100000000000001" customHeight="1">
      <c r="A9" s="100">
        <v>2000</v>
      </c>
      <c r="B9" s="76">
        <v>1892</v>
      </c>
      <c r="C9" s="156">
        <v>74</v>
      </c>
      <c r="D9" s="854">
        <v>267.29000000000002</v>
      </c>
      <c r="E9" s="854">
        <v>367.47</v>
      </c>
      <c r="F9" s="854">
        <v>100.18</v>
      </c>
      <c r="G9" s="854">
        <v>15.34</v>
      </c>
      <c r="H9" s="855">
        <v>84.84</v>
      </c>
      <c r="J9" s="434"/>
      <c r="K9" s="434"/>
      <c r="P9" s="69"/>
    </row>
    <row r="10" spans="1:16" ht="20.100000000000001" customHeight="1">
      <c r="A10" s="105">
        <v>2001</v>
      </c>
      <c r="B10" s="158">
        <v>1748</v>
      </c>
      <c r="C10" s="412">
        <v>117</v>
      </c>
      <c r="D10" s="856">
        <v>2540.21</v>
      </c>
      <c r="E10" s="856">
        <v>3686.13</v>
      </c>
      <c r="F10" s="856">
        <v>1145.92</v>
      </c>
      <c r="G10" s="856">
        <v>185.47</v>
      </c>
      <c r="H10" s="857">
        <v>960.46</v>
      </c>
      <c r="I10" s="456"/>
      <c r="J10" s="434"/>
      <c r="K10" s="1"/>
    </row>
    <row r="11" spans="1:16" ht="20.100000000000001" customHeight="1">
      <c r="A11" s="100">
        <v>2002</v>
      </c>
      <c r="B11" s="76">
        <v>1452</v>
      </c>
      <c r="C11" s="156">
        <v>186</v>
      </c>
      <c r="D11" s="854">
        <v>4519.8999999999996</v>
      </c>
      <c r="E11" s="854">
        <v>8309.3700000000008</v>
      </c>
      <c r="F11" s="854">
        <v>3789.47</v>
      </c>
      <c r="G11" s="854">
        <v>282</v>
      </c>
      <c r="H11" s="855">
        <v>3507.48</v>
      </c>
      <c r="J11" s="434"/>
      <c r="K11" s="434"/>
    </row>
    <row r="12" spans="1:16" ht="20.100000000000001" customHeight="1">
      <c r="A12" s="105">
        <v>2003</v>
      </c>
      <c r="B12" s="158">
        <v>1203</v>
      </c>
      <c r="C12" s="412">
        <v>172</v>
      </c>
      <c r="D12" s="856">
        <v>6934.48</v>
      </c>
      <c r="E12" s="856">
        <v>13408.74</v>
      </c>
      <c r="F12" s="856">
        <v>6474.25</v>
      </c>
      <c r="G12" s="856">
        <v>210.09</v>
      </c>
      <c r="H12" s="857">
        <v>6264.17</v>
      </c>
      <c r="J12" s="434"/>
      <c r="K12" s="434"/>
    </row>
    <row r="13" spans="1:16" ht="20.100000000000001" customHeight="1">
      <c r="A13" s="100">
        <v>2004</v>
      </c>
      <c r="B13" s="76">
        <v>1198</v>
      </c>
      <c r="C13" s="156">
        <v>160</v>
      </c>
      <c r="D13" s="854">
        <v>2702.09</v>
      </c>
      <c r="E13" s="854">
        <v>5788.91</v>
      </c>
      <c r="F13" s="854">
        <v>3086.82</v>
      </c>
      <c r="G13" s="854">
        <v>514.63</v>
      </c>
      <c r="H13" s="855">
        <v>2572.19</v>
      </c>
      <c r="J13" s="434"/>
      <c r="K13" s="434"/>
    </row>
    <row r="14" spans="1:16" ht="20.100000000000001" customHeight="1">
      <c r="A14" s="105">
        <v>2005</v>
      </c>
      <c r="B14" s="158">
        <v>1108</v>
      </c>
      <c r="C14" s="412">
        <v>129</v>
      </c>
      <c r="D14" s="856">
        <v>10299.549999999999</v>
      </c>
      <c r="E14" s="856">
        <v>21565.24</v>
      </c>
      <c r="F14" s="856">
        <v>11265.69</v>
      </c>
      <c r="G14" s="856">
        <v>1799.48</v>
      </c>
      <c r="H14" s="857">
        <v>9466.2099999999991</v>
      </c>
      <c r="J14" s="434"/>
      <c r="K14" s="434"/>
    </row>
    <row r="15" spans="1:16" ht="20.100000000000001" customHeight="1">
      <c r="A15" s="100">
        <v>2006</v>
      </c>
      <c r="B15" s="76">
        <v>1247</v>
      </c>
      <c r="C15" s="156">
        <v>93</v>
      </c>
      <c r="D15" s="854">
        <v>2503.2600000000002</v>
      </c>
      <c r="E15" s="854">
        <v>4903.3900000000003</v>
      </c>
      <c r="F15" s="854">
        <v>2400.13</v>
      </c>
      <c r="G15" s="854">
        <v>1344.89</v>
      </c>
      <c r="H15" s="855">
        <v>1055.24</v>
      </c>
      <c r="J15" s="434"/>
      <c r="K15" s="434"/>
    </row>
    <row r="16" spans="1:16" ht="20.100000000000001" customHeight="1">
      <c r="A16" s="105">
        <v>2007</v>
      </c>
      <c r="B16" s="158">
        <v>1233</v>
      </c>
      <c r="C16" s="412">
        <v>78</v>
      </c>
      <c r="D16" s="856">
        <v>630.36</v>
      </c>
      <c r="E16" s="856">
        <v>974.41</v>
      </c>
      <c r="F16" s="856">
        <v>344.05</v>
      </c>
      <c r="G16" s="856">
        <v>32.39</v>
      </c>
      <c r="H16" s="857">
        <v>311.64999999999998</v>
      </c>
      <c r="J16" s="434"/>
      <c r="K16" s="434"/>
    </row>
    <row r="17" spans="1:12" ht="20.100000000000001" customHeight="1">
      <c r="A17" s="100">
        <v>2008</v>
      </c>
      <c r="B17" s="76">
        <v>1405</v>
      </c>
      <c r="C17" s="156">
        <v>82</v>
      </c>
      <c r="D17" s="854">
        <v>536.28</v>
      </c>
      <c r="E17" s="854">
        <v>815.52</v>
      </c>
      <c r="F17" s="854">
        <v>279.24</v>
      </c>
      <c r="G17" s="854">
        <v>46.94</v>
      </c>
      <c r="H17" s="855">
        <v>232.31</v>
      </c>
      <c r="J17" s="434"/>
      <c r="K17" s="434"/>
    </row>
    <row r="18" spans="1:12" ht="20.100000000000001" customHeight="1">
      <c r="A18" s="105">
        <v>2009</v>
      </c>
      <c r="B18" s="158">
        <v>1294</v>
      </c>
      <c r="C18" s="412">
        <v>193</v>
      </c>
      <c r="D18" s="856">
        <v>10094.530000000001</v>
      </c>
      <c r="E18" s="856">
        <v>17361.95</v>
      </c>
      <c r="F18" s="856">
        <v>7267.42</v>
      </c>
      <c r="G18" s="856">
        <v>1251.79</v>
      </c>
      <c r="H18" s="857">
        <v>6015.63</v>
      </c>
      <c r="J18" s="434"/>
      <c r="K18" s="434"/>
    </row>
    <row r="19" spans="1:12" ht="20.100000000000001" customHeight="1">
      <c r="A19" s="100">
        <v>2010</v>
      </c>
      <c r="B19" s="76">
        <v>1308</v>
      </c>
      <c r="C19" s="156">
        <v>156</v>
      </c>
      <c r="D19" s="854">
        <v>1326.88</v>
      </c>
      <c r="E19" s="854">
        <v>2489.02</v>
      </c>
      <c r="F19" s="854">
        <v>1162.1400000000001</v>
      </c>
      <c r="G19" s="854">
        <v>202.1</v>
      </c>
      <c r="H19" s="855">
        <v>960.04</v>
      </c>
      <c r="J19" s="434"/>
      <c r="K19" s="434"/>
    </row>
    <row r="20" spans="1:12" ht="20.100000000000001" customHeight="1">
      <c r="A20" s="105">
        <v>2011</v>
      </c>
      <c r="B20" s="158">
        <v>1400</v>
      </c>
      <c r="C20" s="412">
        <v>100</v>
      </c>
      <c r="D20" s="856">
        <v>851.86</v>
      </c>
      <c r="E20" s="856">
        <v>1519.18</v>
      </c>
      <c r="F20" s="856">
        <v>667.32</v>
      </c>
      <c r="G20" s="856">
        <v>62.88</v>
      </c>
      <c r="H20" s="857">
        <v>604.44000000000005</v>
      </c>
      <c r="J20" s="434"/>
      <c r="K20" s="434"/>
    </row>
    <row r="21" spans="1:12" ht="20.100000000000001" customHeight="1">
      <c r="A21" s="100">
        <v>2012</v>
      </c>
      <c r="B21" s="76">
        <v>1332</v>
      </c>
      <c r="C21" s="156">
        <v>118</v>
      </c>
      <c r="D21" s="854">
        <v>796.53</v>
      </c>
      <c r="E21" s="854">
        <v>1706.94</v>
      </c>
      <c r="F21" s="854">
        <v>910.4</v>
      </c>
      <c r="G21" s="854">
        <v>90.09</v>
      </c>
      <c r="H21" s="855">
        <v>820.31</v>
      </c>
      <c r="J21" s="434"/>
      <c r="K21" s="434"/>
    </row>
    <row r="22" spans="1:12" ht="20.100000000000001" customHeight="1">
      <c r="A22" s="105">
        <v>2013</v>
      </c>
      <c r="B22" s="158">
        <v>1481</v>
      </c>
      <c r="C22" s="412">
        <v>97</v>
      </c>
      <c r="D22" s="856">
        <v>1440.9</v>
      </c>
      <c r="E22" s="856">
        <v>2864.82</v>
      </c>
      <c r="F22" s="856">
        <v>1423.91</v>
      </c>
      <c r="G22" s="856">
        <v>132.47999999999999</v>
      </c>
      <c r="H22" s="857">
        <v>1291.43</v>
      </c>
      <c r="J22" s="434"/>
      <c r="K22" s="434"/>
    </row>
    <row r="23" spans="1:12" ht="20.100000000000001" customHeight="1">
      <c r="A23" s="100">
        <v>2014</v>
      </c>
      <c r="B23" s="76">
        <v>1373</v>
      </c>
      <c r="C23" s="156">
        <v>67</v>
      </c>
      <c r="D23" s="854">
        <v>1092.05</v>
      </c>
      <c r="E23" s="854">
        <v>1834.39</v>
      </c>
      <c r="F23" s="854">
        <v>742.34</v>
      </c>
      <c r="G23" s="854">
        <v>148.71</v>
      </c>
      <c r="H23" s="855">
        <v>593.64</v>
      </c>
      <c r="J23" s="434"/>
      <c r="K23" s="434"/>
    </row>
    <row r="24" spans="1:12" ht="20.100000000000001" customHeight="1">
      <c r="A24" s="105">
        <v>2015</v>
      </c>
      <c r="B24" s="158">
        <v>1197</v>
      </c>
      <c r="C24" s="412">
        <v>53</v>
      </c>
      <c r="D24" s="856">
        <v>690.45</v>
      </c>
      <c r="E24" s="856">
        <v>1404.78</v>
      </c>
      <c r="F24" s="856">
        <v>714.33</v>
      </c>
      <c r="G24" s="856">
        <v>68.92</v>
      </c>
      <c r="H24" s="857">
        <v>645.41</v>
      </c>
      <c r="J24" s="434"/>
      <c r="K24" s="434"/>
    </row>
    <row r="25" spans="1:12" ht="20.100000000000001" customHeight="1">
      <c r="A25" s="100">
        <v>2016</v>
      </c>
      <c r="B25" s="76">
        <v>1225</v>
      </c>
      <c r="C25" s="156">
        <v>72</v>
      </c>
      <c r="D25" s="854">
        <v>1244.03</v>
      </c>
      <c r="E25" s="854">
        <v>2209.1999999999998</v>
      </c>
      <c r="F25" s="854">
        <v>965.17</v>
      </c>
      <c r="G25" s="854">
        <v>34.79</v>
      </c>
      <c r="H25" s="855">
        <v>930.38</v>
      </c>
      <c r="J25" s="434"/>
      <c r="K25" s="434"/>
    </row>
    <row r="26" spans="1:12" ht="20.100000000000001" customHeight="1">
      <c r="A26" s="105">
        <v>2017</v>
      </c>
      <c r="B26" s="158">
        <v>1350</v>
      </c>
      <c r="C26" s="412">
        <v>51</v>
      </c>
      <c r="D26" s="856">
        <v>467.57</v>
      </c>
      <c r="E26" s="856">
        <v>904.82</v>
      </c>
      <c r="F26" s="856">
        <v>437.25</v>
      </c>
      <c r="G26" s="856">
        <v>46.29</v>
      </c>
      <c r="H26" s="857">
        <v>390.96</v>
      </c>
      <c r="J26" s="434"/>
      <c r="K26" s="434"/>
    </row>
    <row r="27" spans="1:12" ht="20.100000000000001" customHeight="1">
      <c r="A27" s="100">
        <v>2018</v>
      </c>
      <c r="B27" s="76">
        <v>1468</v>
      </c>
      <c r="C27" s="156">
        <v>60</v>
      </c>
      <c r="D27" s="854">
        <v>2498.5700000000002</v>
      </c>
      <c r="E27" s="854">
        <v>4102.01</v>
      </c>
      <c r="F27" s="854">
        <v>1603.44</v>
      </c>
      <c r="G27" s="854">
        <v>455.37</v>
      </c>
      <c r="H27" s="855">
        <v>1148.07</v>
      </c>
      <c r="J27" s="434"/>
      <c r="K27" s="434"/>
    </row>
    <row r="28" spans="1:12" ht="20.100000000000001" customHeight="1">
      <c r="A28" s="105">
        <v>2019</v>
      </c>
      <c r="B28" s="158">
        <v>1500</v>
      </c>
      <c r="C28" s="412">
        <v>54</v>
      </c>
      <c r="D28" s="856">
        <v>3251.81</v>
      </c>
      <c r="E28" s="856">
        <v>4714.2700000000004</v>
      </c>
      <c r="F28" s="856">
        <v>1462.47</v>
      </c>
      <c r="G28" s="856">
        <v>83.14</v>
      </c>
      <c r="H28" s="857">
        <v>1379.33</v>
      </c>
      <c r="J28" s="434"/>
      <c r="K28" s="434"/>
    </row>
    <row r="29" spans="1:12" ht="20.100000000000001" customHeight="1">
      <c r="A29" s="100">
        <v>2020</v>
      </c>
      <c r="B29" s="76">
        <v>1597</v>
      </c>
      <c r="C29" s="156">
        <v>58</v>
      </c>
      <c r="D29" s="854">
        <v>3668.66</v>
      </c>
      <c r="E29" s="854">
        <v>5658.51</v>
      </c>
      <c r="F29" s="854">
        <v>1989.86</v>
      </c>
      <c r="G29" s="854">
        <v>126.06</v>
      </c>
      <c r="H29" s="855">
        <v>1863.79</v>
      </c>
      <c r="J29" s="434"/>
      <c r="K29" s="434"/>
      <c r="L29" s="434"/>
    </row>
    <row r="30" spans="1:12" ht="20.100000000000001" customHeight="1">
      <c r="A30" s="105">
        <v>2021</v>
      </c>
      <c r="B30" s="158">
        <v>1880</v>
      </c>
      <c r="C30" s="412">
        <v>38</v>
      </c>
      <c r="D30" s="102">
        <v>662.13</v>
      </c>
      <c r="E30" s="856">
        <v>1047.3900000000001</v>
      </c>
      <c r="F30" s="102">
        <v>385.26</v>
      </c>
      <c r="G30" s="102">
        <v>22.91</v>
      </c>
      <c r="H30" s="157">
        <v>362.34</v>
      </c>
      <c r="J30" s="434"/>
      <c r="K30" s="434"/>
      <c r="L30" s="434"/>
    </row>
    <row r="31" spans="1:12" ht="20.100000000000001" customHeight="1">
      <c r="A31" s="100">
        <v>2022</v>
      </c>
      <c r="B31" s="390">
        <v>1593</v>
      </c>
      <c r="C31" s="413">
        <v>20</v>
      </c>
      <c r="D31" s="391">
        <v>172.58</v>
      </c>
      <c r="E31" s="391">
        <v>347.95</v>
      </c>
      <c r="F31" s="391">
        <v>175.37</v>
      </c>
      <c r="G31" s="391">
        <v>3.66</v>
      </c>
      <c r="H31" s="392">
        <v>171.71</v>
      </c>
      <c r="J31" s="434"/>
      <c r="K31" s="434"/>
      <c r="L31" s="434"/>
    </row>
    <row r="32" spans="1:12" ht="20.100000000000001" customHeight="1">
      <c r="A32" s="393">
        <v>2023</v>
      </c>
      <c r="B32" s="78">
        <v>1510</v>
      </c>
      <c r="C32" s="394">
        <v>26</v>
      </c>
      <c r="D32" s="65">
        <v>155.66999999999999</v>
      </c>
      <c r="E32" s="65">
        <v>197.2</v>
      </c>
      <c r="F32" s="65">
        <v>41.52</v>
      </c>
      <c r="G32" s="65">
        <v>4.5</v>
      </c>
      <c r="H32" s="394">
        <v>37.03</v>
      </c>
      <c r="J32" s="434"/>
      <c r="K32" s="434"/>
      <c r="L32" s="434"/>
    </row>
    <row r="33" spans="1:13" ht="20.100000000000001" customHeight="1">
      <c r="A33" s="100">
        <v>2024</v>
      </c>
      <c r="B33" s="390">
        <v>1778</v>
      </c>
      <c r="C33" s="413">
        <v>23</v>
      </c>
      <c r="D33" s="391">
        <v>593.04999999999995</v>
      </c>
      <c r="E33" s="545">
        <v>837.79</v>
      </c>
      <c r="F33" s="545">
        <v>244.74</v>
      </c>
      <c r="G33" s="545">
        <v>4.75</v>
      </c>
      <c r="H33" s="392">
        <v>239.99</v>
      </c>
      <c r="J33" s="434"/>
      <c r="K33" s="434"/>
      <c r="L33" s="434"/>
    </row>
    <row r="34" spans="1:13" ht="20.100000000000001" customHeight="1" thickBot="1">
      <c r="A34" s="393">
        <v>2025</v>
      </c>
      <c r="B34" s="78">
        <v>2121</v>
      </c>
      <c r="C34" s="394">
        <v>11</v>
      </c>
      <c r="D34" s="65">
        <v>421.34</v>
      </c>
      <c r="E34" s="65">
        <v>863.97</v>
      </c>
      <c r="F34" s="65">
        <v>442.63</v>
      </c>
      <c r="G34" s="65">
        <v>24.75</v>
      </c>
      <c r="H34" s="394">
        <v>417.88</v>
      </c>
      <c r="J34" s="434"/>
      <c r="K34" s="434"/>
      <c r="L34" s="434"/>
    </row>
    <row r="35" spans="1:13" s="13" customFormat="1" ht="20.100000000000001" customHeight="1" thickBot="1">
      <c r="A35" s="345" t="s">
        <v>103</v>
      </c>
      <c r="B35" s="549">
        <v>196180</v>
      </c>
      <c r="C35" s="414">
        <v>5171</v>
      </c>
      <c r="D35" s="155">
        <v>65378.080000000002</v>
      </c>
      <c r="E35" s="155">
        <v>121203.32</v>
      </c>
      <c r="F35" s="155">
        <v>55825.24</v>
      </c>
      <c r="G35" s="155">
        <v>8113.75</v>
      </c>
      <c r="H35" s="154">
        <v>47711.49</v>
      </c>
      <c r="L35" s="434"/>
    </row>
    <row r="36" spans="1:13" s="53" customFormat="1" ht="8.1" customHeight="1">
      <c r="A36" s="307"/>
      <c r="B36" s="308"/>
      <c r="C36" s="346"/>
      <c r="D36" s="309"/>
      <c r="E36" s="309"/>
      <c r="F36" s="309"/>
      <c r="G36" s="309"/>
      <c r="H36" s="309"/>
      <c r="L36" s="434"/>
    </row>
    <row r="37" spans="1:13" s="433" customFormat="1" ht="45.75" customHeight="1">
      <c r="A37" s="1220" t="s">
        <v>570</v>
      </c>
      <c r="B37" s="1220"/>
      <c r="C37" s="1220"/>
      <c r="D37" s="1220"/>
      <c r="E37" s="1220"/>
      <c r="F37" s="1220"/>
      <c r="G37" s="1220"/>
      <c r="H37" s="1220"/>
      <c r="J37" s="608"/>
      <c r="L37" s="434"/>
    </row>
    <row r="38" spans="1:13" s="53" customFormat="1" ht="8.1" customHeight="1">
      <c r="A38" s="349"/>
      <c r="B38" s="347"/>
      <c r="C38" s="347"/>
      <c r="D38" s="348"/>
      <c r="E38" s="348"/>
      <c r="F38" s="348"/>
      <c r="G38" s="348"/>
      <c r="H38" s="348"/>
      <c r="L38" s="434"/>
    </row>
    <row r="39" spans="1:13" s="23" customFormat="1" ht="15" customHeight="1">
      <c r="A39" s="11" t="s">
        <v>373</v>
      </c>
      <c r="B39" s="737"/>
      <c r="C39" s="350"/>
      <c r="J39" s="609"/>
      <c r="L39" s="434"/>
    </row>
    <row r="40" spans="1:13" s="23" customFormat="1" ht="8.1" customHeight="1">
      <c r="A40" s="17"/>
      <c r="B40" s="350"/>
      <c r="C40" s="350"/>
      <c r="L40" s="434"/>
    </row>
    <row r="41" spans="1:13" s="23" customFormat="1" ht="15" customHeight="1">
      <c r="A41" s="17" t="s">
        <v>21</v>
      </c>
      <c r="B41" s="350"/>
      <c r="C41" s="350"/>
      <c r="L41" s="434"/>
      <c r="M41" s="434"/>
    </row>
    <row r="42" spans="1:13" s="23" customFormat="1" ht="15" customHeight="1">
      <c r="A42" s="29" t="s">
        <v>330</v>
      </c>
      <c r="B42" s="350"/>
      <c r="C42" s="350"/>
      <c r="D42" s="350"/>
      <c r="E42" s="350"/>
      <c r="F42" s="350"/>
      <c r="G42" s="350"/>
      <c r="H42" s="350"/>
    </row>
    <row r="43" spans="1:13" s="23" customFormat="1" ht="15" customHeight="1">
      <c r="A43" s="29" t="s">
        <v>284</v>
      </c>
      <c r="B43" s="350"/>
      <c r="C43" s="350"/>
      <c r="D43" s="350"/>
      <c r="E43" s="350"/>
      <c r="F43" s="350"/>
      <c r="G43" s="350"/>
      <c r="H43" s="350"/>
    </row>
    <row r="44" spans="1:13" s="23" customFormat="1" ht="15" customHeight="1">
      <c r="A44" s="29" t="s">
        <v>278</v>
      </c>
      <c r="B44" s="350"/>
      <c r="C44" s="350"/>
      <c r="D44" s="350"/>
      <c r="E44" s="350"/>
      <c r="F44" s="350"/>
      <c r="G44" s="350"/>
      <c r="H44" s="350"/>
    </row>
    <row r="45" spans="1:13" s="23" customFormat="1" ht="15" customHeight="1">
      <c r="A45" s="29" t="s">
        <v>379</v>
      </c>
      <c r="B45" s="350"/>
      <c r="C45" s="350"/>
      <c r="D45" s="350"/>
      <c r="E45" s="350"/>
      <c r="F45" s="350"/>
      <c r="G45" s="350"/>
      <c r="H45" s="350"/>
    </row>
    <row r="46" spans="1:13" s="23" customFormat="1" ht="27" customHeight="1">
      <c r="A46" s="1231" t="s">
        <v>54</v>
      </c>
      <c r="B46" s="1231"/>
      <c r="C46" s="1231"/>
      <c r="D46" s="1231"/>
      <c r="E46" s="1231"/>
      <c r="F46" s="1231"/>
      <c r="G46" s="1231"/>
      <c r="H46" s="1231"/>
    </row>
    <row r="47" spans="1:13" s="53" customFormat="1" ht="25.5" customHeight="1">
      <c r="A47" s="1218" t="s">
        <v>102</v>
      </c>
      <c r="B47" s="1219"/>
      <c r="C47" s="1219"/>
      <c r="D47" s="1219"/>
      <c r="E47" s="1219"/>
      <c r="F47" s="1219"/>
      <c r="G47" s="1219"/>
      <c r="H47" s="1219"/>
    </row>
    <row r="50" spans="2:2">
      <c r="B50" s="69"/>
    </row>
  </sheetData>
  <mergeCells count="9">
    <mergeCell ref="A47:H47"/>
    <mergeCell ref="A37:H37"/>
    <mergeCell ref="J2:J3"/>
    <mergeCell ref="J1:K1"/>
    <mergeCell ref="A1:H1"/>
    <mergeCell ref="A2:A3"/>
    <mergeCell ref="B2:C2"/>
    <mergeCell ref="D2:H2"/>
    <mergeCell ref="A46:H46"/>
  </mergeCells>
  <printOptions horizontalCentered="1"/>
  <pageMargins left="0.45" right="0.45" top="0.75" bottom="0.5" header="0.3" footer="0.3"/>
  <pageSetup scale="69" orientation="portrait" r:id="rId1"/>
  <headerFooter>
    <oddFooter>&amp;R2024 Data Tables - 1st Installment</oddFooter>
  </headerFooter>
  <rowBreaks count="1" manualBreakCount="1">
    <brk id="5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1F1D-89C6-49C1-BD22-00EEABBA0EB1}">
  <sheetPr>
    <tabColor theme="4" tint="-0.499984740745262"/>
    <pageSetUpPr fitToPage="1"/>
  </sheetPr>
  <dimension ref="A1:P45"/>
  <sheetViews>
    <sheetView showGridLines="0" zoomScaleNormal="100" zoomScaleSheetLayoutView="100" workbookViewId="0">
      <pane xSplit="1" ySplit="2" topLeftCell="B3" activePane="bottomRight" state="frozen"/>
      <selection sqref="A1:J1"/>
      <selection pane="topRight" sqref="A1:J1"/>
      <selection pane="bottomLeft" sqref="A1:J1"/>
      <selection pane="bottomRight" activeCell="B2" sqref="B2"/>
    </sheetView>
  </sheetViews>
  <sheetFormatPr defaultColWidth="8.7109375" defaultRowHeight="12.75"/>
  <cols>
    <col min="1" max="1" width="18.7109375" style="3" customWidth="1"/>
    <col min="2" max="3" width="20.5703125" style="3" customWidth="1"/>
    <col min="4" max="4" width="10.5703125" style="3" customWidth="1"/>
    <col min="5" max="5" width="20.5703125" style="3" customWidth="1"/>
    <col min="6" max="6" width="10.5703125" style="3" customWidth="1"/>
    <col min="7" max="7" width="8.7109375" style="1"/>
    <col min="8" max="8" width="16.5703125" style="1" bestFit="1" customWidth="1"/>
    <col min="9" max="9" width="16.42578125" style="1" bestFit="1" customWidth="1"/>
    <col min="10" max="12" width="8.7109375" style="1"/>
    <col min="13" max="13" width="13.42578125" style="1" bestFit="1" customWidth="1"/>
    <col min="14" max="14" width="8.7109375" style="1"/>
    <col min="15" max="15" width="10.140625" style="1" bestFit="1" customWidth="1"/>
    <col min="16" max="16384" width="8.7109375" style="1"/>
  </cols>
  <sheetData>
    <row r="1" spans="1:16" ht="84.95" customHeight="1" thickBot="1">
      <c r="A1" s="1212"/>
      <c r="B1" s="1232"/>
      <c r="C1" s="1232"/>
      <c r="D1" s="1232"/>
      <c r="E1" s="1232"/>
      <c r="F1" s="1233"/>
      <c r="I1" s="449"/>
    </row>
    <row r="2" spans="1:16" ht="34.5" customHeight="1" thickBot="1">
      <c r="A2" s="47" t="s">
        <v>63</v>
      </c>
      <c r="B2" s="48" t="s">
        <v>62</v>
      </c>
      <c r="C2" s="1234" t="s">
        <v>61</v>
      </c>
      <c r="D2" s="1234"/>
      <c r="E2" s="1234" t="s">
        <v>60</v>
      </c>
      <c r="F2" s="1235"/>
      <c r="I2" s="5"/>
    </row>
    <row r="3" spans="1:16" ht="20.100000000000001" customHeight="1">
      <c r="A3" s="115" t="s">
        <v>59</v>
      </c>
      <c r="B3" s="114">
        <v>245166682.36000001</v>
      </c>
      <c r="C3" s="113" t="s">
        <v>10</v>
      </c>
      <c r="D3" s="106" t="s">
        <v>10</v>
      </c>
      <c r="E3" s="114">
        <v>245166682.36000001</v>
      </c>
      <c r="F3" s="101">
        <f t="shared" ref="F3:F6" si="0">ROUND(E3/B3,3)</f>
        <v>1</v>
      </c>
      <c r="H3" s="859"/>
      <c r="I3" s="4"/>
      <c r="K3" s="45"/>
    </row>
    <row r="4" spans="1:16" ht="20.100000000000001" customHeight="1">
      <c r="A4" s="111" t="s">
        <v>58</v>
      </c>
      <c r="B4" s="64">
        <v>740142232.03999996</v>
      </c>
      <c r="C4" s="108" t="s">
        <v>10</v>
      </c>
      <c r="D4" s="15" t="s">
        <v>10</v>
      </c>
      <c r="E4" s="64">
        <v>740142232.03999996</v>
      </c>
      <c r="F4" s="99">
        <f t="shared" si="0"/>
        <v>1</v>
      </c>
      <c r="H4" s="859"/>
      <c r="I4" s="4"/>
      <c r="K4" s="45"/>
    </row>
    <row r="5" spans="1:16" ht="20.100000000000001" customHeight="1">
      <c r="A5" s="110" t="s">
        <v>57</v>
      </c>
      <c r="B5" s="104">
        <v>1698216964.74</v>
      </c>
      <c r="C5" s="109" t="s">
        <v>10</v>
      </c>
      <c r="D5" s="106" t="s">
        <v>10</v>
      </c>
      <c r="E5" s="104">
        <v>1698216964.74</v>
      </c>
      <c r="F5" s="101">
        <f t="shared" si="0"/>
        <v>1</v>
      </c>
      <c r="H5" s="859"/>
      <c r="I5" s="4"/>
      <c r="K5" s="45"/>
    </row>
    <row r="6" spans="1:16" ht="20.100000000000001" customHeight="1">
      <c r="A6" s="111" t="s">
        <v>56</v>
      </c>
      <c r="B6" s="64">
        <v>2838287113.2399998</v>
      </c>
      <c r="C6" s="108" t="s">
        <v>10</v>
      </c>
      <c r="D6" s="15" t="s">
        <v>10</v>
      </c>
      <c r="E6" s="64">
        <v>2838287113.2399998</v>
      </c>
      <c r="F6" s="99">
        <f t="shared" si="0"/>
        <v>1</v>
      </c>
      <c r="H6" s="859"/>
      <c r="K6" s="45"/>
      <c r="P6" s="456"/>
    </row>
    <row r="7" spans="1:16" ht="20.100000000000001" customHeight="1">
      <c r="A7" s="110" t="s">
        <v>55</v>
      </c>
      <c r="B7" s="104">
        <v>782090710.09000003</v>
      </c>
      <c r="C7" s="109" t="s">
        <v>10</v>
      </c>
      <c r="D7" s="106" t="s">
        <v>10</v>
      </c>
      <c r="E7" s="104">
        <v>782090710.09000003</v>
      </c>
      <c r="F7" s="101">
        <v>1</v>
      </c>
      <c r="H7" s="859"/>
      <c r="K7" s="45"/>
    </row>
    <row r="8" spans="1:16" ht="20.100000000000001" customHeight="1">
      <c r="A8" s="100">
        <v>2000</v>
      </c>
      <c r="B8" s="64">
        <v>100184301.43000001</v>
      </c>
      <c r="C8" s="108" t="s">
        <v>10</v>
      </c>
      <c r="D8" s="15" t="s">
        <v>10</v>
      </c>
      <c r="E8" s="64">
        <v>100184301.43000001</v>
      </c>
      <c r="F8" s="99">
        <v>1</v>
      </c>
      <c r="H8" s="859"/>
      <c r="K8" s="45"/>
    </row>
    <row r="9" spans="1:16" ht="20.100000000000001" customHeight="1">
      <c r="A9" s="105">
        <v>2001</v>
      </c>
      <c r="B9" s="104">
        <v>1145923466.5799999</v>
      </c>
      <c r="C9" s="109" t="s">
        <v>10</v>
      </c>
      <c r="D9" s="106" t="s">
        <v>10</v>
      </c>
      <c r="E9" s="102">
        <v>1145923466.5799999</v>
      </c>
      <c r="F9" s="101">
        <v>1</v>
      </c>
      <c r="H9" s="859"/>
      <c r="K9" s="45"/>
    </row>
    <row r="10" spans="1:16" ht="20.100000000000001" customHeight="1">
      <c r="A10" s="100">
        <v>2002</v>
      </c>
      <c r="B10" s="64">
        <v>3789472297.5900002</v>
      </c>
      <c r="C10" s="64">
        <v>2081361846.25</v>
      </c>
      <c r="D10" s="16">
        <v>0.54900000000000004</v>
      </c>
      <c r="E10" s="64">
        <v>1708110451.3400002</v>
      </c>
      <c r="F10" s="99">
        <v>0.45100000000000001</v>
      </c>
      <c r="H10" s="860"/>
      <c r="I10" s="858"/>
      <c r="K10" s="45"/>
    </row>
    <row r="11" spans="1:16" ht="20.100000000000001" customHeight="1">
      <c r="A11" s="105">
        <v>2003</v>
      </c>
      <c r="B11" s="104">
        <v>6474253608.6000004</v>
      </c>
      <c r="C11" s="104">
        <v>5550023175.9399996</v>
      </c>
      <c r="D11" s="103">
        <v>0.85699999999999998</v>
      </c>
      <c r="E11" s="102">
        <v>924230432.6600008</v>
      </c>
      <c r="F11" s="101">
        <v>0.14299999999999999</v>
      </c>
      <c r="H11" s="860"/>
      <c r="I11" s="858"/>
      <c r="K11" s="45"/>
    </row>
    <row r="12" spans="1:16" ht="20.100000000000001" customHeight="1">
      <c r="A12" s="100">
        <v>2004</v>
      </c>
      <c r="B12" s="64">
        <v>3086818001.8200002</v>
      </c>
      <c r="C12" s="64">
        <v>52103413</v>
      </c>
      <c r="D12" s="16">
        <v>1.7000000000000001E-2</v>
      </c>
      <c r="E12" s="64">
        <v>3034714588.8200002</v>
      </c>
      <c r="F12" s="99">
        <v>0.98299999999999998</v>
      </c>
      <c r="H12" s="860"/>
      <c r="I12" s="858"/>
      <c r="K12" s="45"/>
    </row>
    <row r="13" spans="1:16" ht="20.100000000000001" customHeight="1">
      <c r="A13" s="105">
        <v>2005</v>
      </c>
      <c r="B13" s="104">
        <v>11265688764.440001</v>
      </c>
      <c r="C13" s="104">
        <v>9486441041.6000004</v>
      </c>
      <c r="D13" s="103">
        <v>0.84199999999999997</v>
      </c>
      <c r="E13" s="102">
        <v>1779247722.8400002</v>
      </c>
      <c r="F13" s="101">
        <v>0.158</v>
      </c>
      <c r="H13" s="860"/>
      <c r="I13" s="858"/>
      <c r="K13" s="45"/>
    </row>
    <row r="14" spans="1:16" ht="20.100000000000001" customHeight="1">
      <c r="A14" s="100">
        <v>2006</v>
      </c>
      <c r="B14" s="64">
        <v>2400130781.5999999</v>
      </c>
      <c r="C14" s="64">
        <v>1717326477</v>
      </c>
      <c r="D14" s="16">
        <v>0.71599999999999997</v>
      </c>
      <c r="E14" s="64">
        <v>682804304.5999999</v>
      </c>
      <c r="F14" s="99">
        <v>0.28399999999999997</v>
      </c>
      <c r="H14" s="860"/>
      <c r="I14" s="858"/>
      <c r="K14" s="45"/>
    </row>
    <row r="15" spans="1:16" ht="20.100000000000001" customHeight="1">
      <c r="A15" s="105">
        <v>2007</v>
      </c>
      <c r="B15" s="104">
        <v>344047872.75999999</v>
      </c>
      <c r="C15" s="109" t="s">
        <v>10</v>
      </c>
      <c r="D15" s="106" t="s">
        <v>10</v>
      </c>
      <c r="E15" s="102">
        <v>344047872.75999999</v>
      </c>
      <c r="F15" s="101">
        <v>1</v>
      </c>
      <c r="H15" s="69"/>
      <c r="K15" s="45"/>
    </row>
    <row r="16" spans="1:16" ht="20.100000000000001" customHeight="1">
      <c r="A16" s="100">
        <v>2008</v>
      </c>
      <c r="B16" s="64">
        <v>279243634.20999998</v>
      </c>
      <c r="C16" s="108" t="s">
        <v>10</v>
      </c>
      <c r="D16" s="15" t="s">
        <v>10</v>
      </c>
      <c r="E16" s="64">
        <v>279243634.20999998</v>
      </c>
      <c r="F16" s="99">
        <v>1</v>
      </c>
      <c r="H16" s="69"/>
      <c r="K16" s="45"/>
    </row>
    <row r="17" spans="1:11" ht="20.100000000000001" customHeight="1">
      <c r="A17" s="105">
        <v>2009</v>
      </c>
      <c r="B17" s="104">
        <v>7267417613.1000004</v>
      </c>
      <c r="C17" s="104">
        <v>4820202481.3000002</v>
      </c>
      <c r="D17" s="103">
        <v>0.66300000000000003</v>
      </c>
      <c r="E17" s="102">
        <v>2447215131.8000002</v>
      </c>
      <c r="F17" s="101">
        <v>0.33700000000000002</v>
      </c>
      <c r="H17" s="860"/>
      <c r="I17" s="858"/>
      <c r="K17" s="45"/>
    </row>
    <row r="18" spans="1:11" ht="20.100000000000001" customHeight="1">
      <c r="A18" s="100">
        <v>2010</v>
      </c>
      <c r="B18" s="64">
        <v>1162142730.6199999</v>
      </c>
      <c r="C18" s="108" t="s">
        <v>10</v>
      </c>
      <c r="D18" s="15" t="s">
        <v>10</v>
      </c>
      <c r="E18" s="64">
        <v>1162142730.6199999</v>
      </c>
      <c r="F18" s="99">
        <v>1</v>
      </c>
      <c r="H18" s="69"/>
      <c r="K18" s="45"/>
    </row>
    <row r="19" spans="1:11" ht="20.100000000000001" customHeight="1">
      <c r="A19" s="105">
        <v>2011</v>
      </c>
      <c r="B19" s="104">
        <v>667324861.30999994</v>
      </c>
      <c r="C19" s="109" t="s">
        <v>10</v>
      </c>
      <c r="D19" s="106" t="s">
        <v>10</v>
      </c>
      <c r="E19" s="104">
        <v>667324861.30999994</v>
      </c>
      <c r="F19" s="101">
        <v>1</v>
      </c>
      <c r="H19" s="69"/>
      <c r="K19" s="45"/>
    </row>
    <row r="20" spans="1:11" ht="20.100000000000001" customHeight="1">
      <c r="A20" s="100">
        <v>2012</v>
      </c>
      <c r="B20" s="64">
        <v>910404803.37</v>
      </c>
      <c r="C20" s="108" t="s">
        <v>10</v>
      </c>
      <c r="D20" s="15" t="s">
        <v>10</v>
      </c>
      <c r="E20" s="64">
        <v>910404803.37</v>
      </c>
      <c r="F20" s="99">
        <v>1</v>
      </c>
      <c r="H20" s="69"/>
      <c r="K20" s="45"/>
    </row>
    <row r="21" spans="1:11" ht="20.100000000000001" customHeight="1">
      <c r="A21" s="105">
        <v>2013</v>
      </c>
      <c r="B21" s="104">
        <v>1423911895.5999999</v>
      </c>
      <c r="C21" s="109" t="s">
        <v>10</v>
      </c>
      <c r="D21" s="106" t="s">
        <v>10</v>
      </c>
      <c r="E21" s="104">
        <v>1423911895.5999999</v>
      </c>
      <c r="F21" s="101">
        <v>1</v>
      </c>
      <c r="H21" s="69"/>
      <c r="K21" s="45"/>
    </row>
    <row r="22" spans="1:11" ht="20.100000000000001" customHeight="1">
      <c r="A22" s="100">
        <v>2014</v>
      </c>
      <c r="B22" s="64">
        <v>742344406.52999997</v>
      </c>
      <c r="C22" s="108" t="s">
        <v>10</v>
      </c>
      <c r="D22" s="15" t="s">
        <v>10</v>
      </c>
      <c r="E22" s="64">
        <v>742344406.52999997</v>
      </c>
      <c r="F22" s="99">
        <v>1</v>
      </c>
      <c r="H22" s="69"/>
      <c r="K22" s="45"/>
    </row>
    <row r="23" spans="1:11" ht="20.100000000000001" customHeight="1">
      <c r="A23" s="105">
        <v>2015</v>
      </c>
      <c r="B23" s="104">
        <v>714333258.87</v>
      </c>
      <c r="C23" s="109" t="s">
        <v>10</v>
      </c>
      <c r="D23" s="106" t="s">
        <v>10</v>
      </c>
      <c r="E23" s="104">
        <v>714333258.87</v>
      </c>
      <c r="F23" s="101">
        <v>1</v>
      </c>
      <c r="H23" s="69"/>
      <c r="K23" s="45"/>
    </row>
    <row r="24" spans="1:11" ht="20.100000000000001" customHeight="1">
      <c r="A24" s="100">
        <v>2016</v>
      </c>
      <c r="B24" s="64">
        <v>965170425.74000001</v>
      </c>
      <c r="C24" s="108" t="s">
        <v>10</v>
      </c>
      <c r="D24" s="15" t="s">
        <v>10</v>
      </c>
      <c r="E24" s="64">
        <v>965170425.74000001</v>
      </c>
      <c r="F24" s="99">
        <v>1</v>
      </c>
      <c r="H24" s="69"/>
      <c r="K24" s="45"/>
    </row>
    <row r="25" spans="1:11" ht="20.100000000000001" customHeight="1">
      <c r="A25" s="105">
        <v>2017</v>
      </c>
      <c r="B25" s="104">
        <v>437250428.66000003</v>
      </c>
      <c r="C25" s="107" t="s">
        <v>10</v>
      </c>
      <c r="D25" s="106" t="s">
        <v>10</v>
      </c>
      <c r="E25" s="104">
        <v>437250428.66000003</v>
      </c>
      <c r="F25" s="101">
        <v>1</v>
      </c>
      <c r="H25" s="69"/>
      <c r="K25" s="45"/>
    </row>
    <row r="26" spans="1:11" ht="20.100000000000001" customHeight="1">
      <c r="A26" s="100">
        <v>2018</v>
      </c>
      <c r="B26" s="64">
        <v>1603437644.4200001</v>
      </c>
      <c r="C26" s="64">
        <v>1037917535.8</v>
      </c>
      <c r="D26" s="16">
        <v>0.64700000000000002</v>
      </c>
      <c r="E26" s="64">
        <v>565520108.62000012</v>
      </c>
      <c r="F26" s="99">
        <v>0.35299999999999998</v>
      </c>
      <c r="H26" s="860"/>
      <c r="I26" s="858"/>
      <c r="K26" s="45"/>
    </row>
    <row r="27" spans="1:11" ht="20.100000000000001" customHeight="1">
      <c r="A27" s="105">
        <v>2019</v>
      </c>
      <c r="B27" s="104">
        <v>1462467432</v>
      </c>
      <c r="C27" s="104">
        <v>1173620916.4300001</v>
      </c>
      <c r="D27" s="103">
        <v>0.80200000000000005</v>
      </c>
      <c r="E27" s="102">
        <v>288846515.56999993</v>
      </c>
      <c r="F27" s="101">
        <v>0.19800000000000001</v>
      </c>
      <c r="H27" s="860"/>
      <c r="I27" s="858"/>
      <c r="K27" s="45"/>
    </row>
    <row r="28" spans="1:11" ht="20.100000000000001" customHeight="1">
      <c r="A28" s="100">
        <v>2020</v>
      </c>
      <c r="B28" s="64">
        <v>1989856753.8299999</v>
      </c>
      <c r="C28" s="64">
        <v>948008882.48000002</v>
      </c>
      <c r="D28" s="16">
        <v>0.47599999999999998</v>
      </c>
      <c r="E28" s="64">
        <v>1041847871.3499999</v>
      </c>
      <c r="F28" s="99">
        <v>0.52400000000000002</v>
      </c>
      <c r="H28" s="860"/>
      <c r="I28" s="858"/>
      <c r="K28" s="45"/>
    </row>
    <row r="29" spans="1:11" ht="20.100000000000001" customHeight="1">
      <c r="A29" s="105">
        <v>2021</v>
      </c>
      <c r="B29" s="104">
        <v>385256592.51999998</v>
      </c>
      <c r="C29" s="107" t="s">
        <v>10</v>
      </c>
      <c r="D29" s="106" t="s">
        <v>10</v>
      </c>
      <c r="E29" s="104">
        <v>385256592.51999998</v>
      </c>
      <c r="F29" s="101">
        <v>1</v>
      </c>
      <c r="H29" s="69"/>
      <c r="K29" s="45"/>
    </row>
    <row r="30" spans="1:11" ht="20.100000000000001" customHeight="1">
      <c r="A30" s="100">
        <v>2022</v>
      </c>
      <c r="B30" s="396">
        <v>175370231.88999999</v>
      </c>
      <c r="C30" s="397" t="s">
        <v>10</v>
      </c>
      <c r="D30" s="15" t="s">
        <v>10</v>
      </c>
      <c r="E30" s="396">
        <v>175370231.88999999</v>
      </c>
      <c r="F30" s="99">
        <v>1</v>
      </c>
      <c r="H30" s="69"/>
      <c r="K30" s="45"/>
    </row>
    <row r="31" spans="1:11" ht="20.100000000000001" customHeight="1">
      <c r="A31" s="393">
        <v>2023</v>
      </c>
      <c r="B31" s="65">
        <v>41524394.579999998</v>
      </c>
      <c r="C31" s="398" t="s">
        <v>10</v>
      </c>
      <c r="D31" s="70" t="s">
        <v>10</v>
      </c>
      <c r="E31" s="65">
        <v>41524394.579999998</v>
      </c>
      <c r="F31" s="399">
        <v>1</v>
      </c>
      <c r="H31" s="69"/>
      <c r="K31" s="45"/>
    </row>
    <row r="32" spans="1:11" ht="20.100000000000001" customHeight="1">
      <c r="A32" s="100">
        <v>2024</v>
      </c>
      <c r="B32" s="545">
        <v>244738259.46000001</v>
      </c>
      <c r="C32" s="397" t="s">
        <v>10</v>
      </c>
      <c r="D32" s="15" t="s">
        <v>10</v>
      </c>
      <c r="E32" s="545">
        <v>244738259.46000001</v>
      </c>
      <c r="F32" s="99">
        <v>1</v>
      </c>
      <c r="H32" s="69"/>
      <c r="K32" s="45"/>
    </row>
    <row r="33" spans="1:11" ht="20.100000000000001" customHeight="1" thickBot="1">
      <c r="A33" s="393">
        <v>2025</v>
      </c>
      <c r="B33" s="65">
        <v>442626707.32999998</v>
      </c>
      <c r="C33" s="107" t="s">
        <v>10</v>
      </c>
      <c r="D33" s="106" t="s">
        <v>10</v>
      </c>
      <c r="E33" s="65">
        <v>442626707.32999998</v>
      </c>
      <c r="F33" s="399">
        <v>1</v>
      </c>
      <c r="H33" s="69"/>
      <c r="K33" s="45"/>
    </row>
    <row r="34" spans="1:11" ht="20.100000000000001" customHeight="1" thickBot="1">
      <c r="A34" s="51" t="s">
        <v>13</v>
      </c>
      <c r="B34" s="97">
        <v>55825244871.330002</v>
      </c>
      <c r="C34" s="97">
        <v>26867005769.799999</v>
      </c>
      <c r="D34" s="98">
        <v>0.48099999999999998</v>
      </c>
      <c r="E34" s="97">
        <v>28958239101.530003</v>
      </c>
      <c r="F34" s="610">
        <v>0.51900000000000002</v>
      </c>
      <c r="H34" s="548"/>
      <c r="K34" s="45"/>
    </row>
    <row r="35" spans="1:11" s="310" customFormat="1" ht="7.5" customHeight="1">
      <c r="A35" s="306"/>
      <c r="B35" s="311"/>
      <c r="C35" s="312"/>
      <c r="D35" s="313"/>
      <c r="E35" s="314"/>
      <c r="F35" s="315"/>
    </row>
    <row r="36" spans="1:11" s="23" customFormat="1" ht="15" customHeight="1">
      <c r="A36" s="11" t="s">
        <v>374</v>
      </c>
      <c r="B36" s="11"/>
      <c r="C36" s="442"/>
      <c r="D36" s="11"/>
      <c r="E36" s="441"/>
      <c r="F36" s="11"/>
    </row>
    <row r="37" spans="1:11" s="23" customFormat="1" ht="8.1" customHeight="1">
      <c r="A37" s="11"/>
      <c r="B37" s="11"/>
      <c r="D37" s="11"/>
      <c r="E37" s="11"/>
      <c r="F37" s="11"/>
    </row>
    <row r="38" spans="1:11" s="23" customFormat="1" ht="15" customHeight="1">
      <c r="A38" s="11" t="s">
        <v>21</v>
      </c>
      <c r="B38" s="11"/>
      <c r="C38" s="11"/>
      <c r="D38" s="11"/>
      <c r="E38" s="11"/>
      <c r="F38" s="11"/>
    </row>
    <row r="39" spans="1:11" s="23" customFormat="1" ht="15" customHeight="1">
      <c r="A39" s="1236" t="s">
        <v>322</v>
      </c>
      <c r="B39" s="1236"/>
      <c r="C39" s="1236"/>
      <c r="D39" s="1236"/>
      <c r="E39" s="1236"/>
      <c r="F39" s="1236"/>
    </row>
    <row r="40" spans="1:11" s="23" customFormat="1" ht="15" customHeight="1">
      <c r="A40" s="29" t="s">
        <v>283</v>
      </c>
      <c r="B40" s="395"/>
      <c r="C40" s="395"/>
      <c r="D40" s="395"/>
      <c r="E40" s="395"/>
      <c r="F40" s="395"/>
    </row>
    <row r="41" spans="1:11" s="23" customFormat="1" ht="25.5" customHeight="1">
      <c r="A41" s="1236" t="s">
        <v>319</v>
      </c>
      <c r="B41" s="1236"/>
      <c r="C41" s="1236"/>
      <c r="D41" s="1236"/>
      <c r="E41" s="1236"/>
      <c r="F41" s="1236"/>
      <c r="H41" s="561"/>
      <c r="I41" s="607"/>
    </row>
    <row r="42" spans="1:11" s="23" customFormat="1" ht="25.5" customHeight="1">
      <c r="A42" s="1236" t="s">
        <v>280</v>
      </c>
      <c r="B42" s="1220"/>
      <c r="C42" s="1220"/>
      <c r="D42" s="1220"/>
      <c r="E42" s="1220"/>
      <c r="F42" s="1220"/>
    </row>
    <row r="43" spans="1:11" s="23" customFormat="1" ht="15" customHeight="1">
      <c r="A43" s="29" t="s">
        <v>279</v>
      </c>
      <c r="B43" s="11"/>
      <c r="C43" s="11"/>
      <c r="D43" s="11"/>
      <c r="E43" s="11"/>
    </row>
    <row r="45" spans="1:11">
      <c r="B45" s="546"/>
      <c r="C45" s="546"/>
    </row>
  </sheetData>
  <mergeCells count="6">
    <mergeCell ref="A1:F1"/>
    <mergeCell ref="C2:D2"/>
    <mergeCell ref="E2:F2"/>
    <mergeCell ref="A41:F41"/>
    <mergeCell ref="A42:F42"/>
    <mergeCell ref="A39:F39"/>
  </mergeCells>
  <printOptions horizontalCentered="1"/>
  <pageMargins left="0.45" right="0.45" top="0.75" bottom="0.5" header="0.3" footer="0.3"/>
  <pageSetup scale="77" orientation="portrait" r:id="rId1"/>
  <headerFooter>
    <oddFooter>&amp;R2024 Data Tables - 1st Installment</oddFooter>
  </headerFooter>
  <rowBreaks count="1" manualBreakCount="1">
    <brk id="49" max="16383" man="1"/>
  </rowBreaks>
  <ignoredErrors>
    <ignoredError sqref="C15:C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AA616-72D1-4A72-8CCA-46ACC4DDA28E}">
  <sheetPr>
    <tabColor theme="4" tint="-0.499984740745262"/>
    <pageSetUpPr fitToPage="1"/>
  </sheetPr>
  <dimension ref="A1:L28"/>
  <sheetViews>
    <sheetView showGridLines="0" zoomScaleNormal="100" zoomScaleSheetLayoutView="100" workbookViewId="0">
      <pane xSplit="2" ySplit="2" topLeftCell="C3" activePane="bottomRight" state="frozen"/>
      <selection sqref="A1:J1"/>
      <selection pane="topRight" sqref="A1:J1"/>
      <selection pane="bottomLeft" sqref="A1:J1"/>
      <selection pane="bottomRight" activeCell="C2" sqref="C2"/>
    </sheetView>
  </sheetViews>
  <sheetFormatPr defaultColWidth="8.7109375" defaultRowHeight="12.75"/>
  <cols>
    <col min="1" max="1" width="6.140625" style="3" customWidth="1"/>
    <col min="2" max="2" width="22" style="3" customWidth="1"/>
    <col min="3" max="3" width="13.7109375" style="3" customWidth="1"/>
    <col min="4" max="4" width="16" style="3" customWidth="1"/>
    <col min="5" max="5" width="20" style="3" customWidth="1"/>
    <col min="6" max="6" width="18.7109375" style="3" customWidth="1"/>
    <col min="7" max="8" width="17.7109375" style="3" customWidth="1"/>
    <col min="9" max="9" width="9.85546875" style="1" bestFit="1" customWidth="1"/>
    <col min="10" max="10" width="28.140625" style="1" bestFit="1" customWidth="1"/>
    <col min="11" max="12" width="10.140625" style="1" bestFit="1" customWidth="1"/>
    <col min="13" max="16384" width="8.7109375" style="1"/>
  </cols>
  <sheetData>
    <row r="1" spans="1:12" ht="84.95" customHeight="1" thickBot="1">
      <c r="A1" s="1215"/>
      <c r="B1" s="1216"/>
      <c r="C1" s="1216"/>
      <c r="D1" s="1216"/>
      <c r="E1" s="1216"/>
      <c r="F1" s="1216"/>
      <c r="G1" s="1216"/>
      <c r="H1" s="1217"/>
    </row>
    <row r="2" spans="1:12" ht="60" customHeight="1" thickBot="1">
      <c r="A2" s="1240" t="s">
        <v>92</v>
      </c>
      <c r="B2" s="1234"/>
      <c r="C2" s="48" t="s">
        <v>91</v>
      </c>
      <c r="D2" s="48" t="s">
        <v>90</v>
      </c>
      <c r="E2" s="48" t="s">
        <v>89</v>
      </c>
      <c r="F2" s="48" t="s">
        <v>88</v>
      </c>
      <c r="G2" s="48" t="s">
        <v>87</v>
      </c>
      <c r="H2" s="49" t="s">
        <v>86</v>
      </c>
      <c r="J2" s="449"/>
      <c r="K2" s="5"/>
    </row>
    <row r="3" spans="1:12" ht="20.100000000000001" customHeight="1">
      <c r="A3" s="141" t="s">
        <v>85</v>
      </c>
      <c r="B3" s="129" t="s">
        <v>84</v>
      </c>
      <c r="C3" s="128">
        <v>4</v>
      </c>
      <c r="D3" s="127">
        <v>2005</v>
      </c>
      <c r="E3" s="550">
        <v>7304186215.1999998</v>
      </c>
      <c r="F3" s="125">
        <v>122483</v>
      </c>
      <c r="G3" s="112">
        <v>59634.285698423453</v>
      </c>
      <c r="H3" s="123">
        <v>0.13100000000000001</v>
      </c>
      <c r="J3" s="603"/>
      <c r="K3" s="597"/>
      <c r="L3" s="598"/>
    </row>
    <row r="4" spans="1:12" ht="20.100000000000001" customHeight="1">
      <c r="A4" s="137" t="s">
        <v>83</v>
      </c>
      <c r="B4" s="136" t="s">
        <v>82</v>
      </c>
      <c r="C4" s="135">
        <v>6</v>
      </c>
      <c r="D4" s="139">
        <v>2009</v>
      </c>
      <c r="E4" s="73">
        <v>4820202481.3000002</v>
      </c>
      <c r="F4" s="132">
        <v>66614</v>
      </c>
      <c r="G4" s="301">
        <v>72360.201778905335</v>
      </c>
      <c r="H4" s="130">
        <v>8.5999999999999993E-2</v>
      </c>
      <c r="J4" s="603"/>
      <c r="K4" s="596"/>
    </row>
    <row r="5" spans="1:12" ht="20.100000000000001" customHeight="1">
      <c r="A5" s="68" t="s">
        <v>81</v>
      </c>
      <c r="B5" s="129" t="s">
        <v>80</v>
      </c>
      <c r="C5" s="128">
        <v>1</v>
      </c>
      <c r="D5" s="138">
        <v>2003</v>
      </c>
      <c r="E5" s="410">
        <v>3702771655.5300002</v>
      </c>
      <c r="F5" s="125">
        <v>92174</v>
      </c>
      <c r="G5" s="300">
        <v>40171.541384012846</v>
      </c>
      <c r="H5" s="123">
        <v>6.6000000000000003E-2</v>
      </c>
      <c r="J5" s="603"/>
      <c r="K5" s="596"/>
      <c r="L5" s="449"/>
    </row>
    <row r="6" spans="1:12" ht="20.100000000000001" customHeight="1">
      <c r="A6" s="137" t="s">
        <v>79</v>
      </c>
      <c r="B6" s="136" t="s">
        <v>78</v>
      </c>
      <c r="C6" s="135">
        <v>4</v>
      </c>
      <c r="D6" s="134" t="s">
        <v>77</v>
      </c>
      <c r="E6" s="73">
        <v>2708976605.71</v>
      </c>
      <c r="F6" s="132">
        <v>60585</v>
      </c>
      <c r="G6" s="301">
        <v>44713.65198828093</v>
      </c>
      <c r="H6" s="130">
        <v>4.9000000000000002E-2</v>
      </c>
      <c r="J6" s="603"/>
    </row>
    <row r="7" spans="1:12" ht="20.100000000000001" customHeight="1">
      <c r="A7" s="68" t="s">
        <v>76</v>
      </c>
      <c r="B7" s="129" t="s">
        <v>75</v>
      </c>
      <c r="C7" s="128">
        <v>6</v>
      </c>
      <c r="D7" s="127" t="s">
        <v>74</v>
      </c>
      <c r="E7" s="305">
        <v>2134985883.98</v>
      </c>
      <c r="F7" s="125">
        <v>83782</v>
      </c>
      <c r="G7" s="300">
        <v>25482.63211644506</v>
      </c>
      <c r="H7" s="123">
        <v>3.7999999999999999E-2</v>
      </c>
      <c r="J7" s="603"/>
    </row>
    <row r="8" spans="1:12" ht="20.100000000000001" customHeight="1">
      <c r="A8" s="137" t="s">
        <v>73</v>
      </c>
      <c r="B8" s="136" t="s">
        <v>72</v>
      </c>
      <c r="C8" s="135">
        <v>1</v>
      </c>
      <c r="D8" s="139">
        <v>2006</v>
      </c>
      <c r="E8" s="73">
        <v>1717326477</v>
      </c>
      <c r="F8" s="132">
        <v>13237</v>
      </c>
      <c r="G8" s="301">
        <v>129736.83440356576</v>
      </c>
      <c r="H8" s="130">
        <v>3.1E-2</v>
      </c>
      <c r="J8" s="603"/>
    </row>
    <row r="9" spans="1:12" ht="20.100000000000001" customHeight="1">
      <c r="A9" s="68" t="s">
        <v>71</v>
      </c>
      <c r="B9" s="129" t="s">
        <v>68</v>
      </c>
      <c r="C9" s="128">
        <v>7</v>
      </c>
      <c r="D9" s="138">
        <v>2003</v>
      </c>
      <c r="E9" s="305">
        <v>1319009116.3699999</v>
      </c>
      <c r="F9" s="125">
        <v>35152</v>
      </c>
      <c r="G9" s="300">
        <v>37523.01764821347</v>
      </c>
      <c r="H9" s="123">
        <v>2.4E-2</v>
      </c>
      <c r="J9" s="603"/>
    </row>
    <row r="10" spans="1:12" ht="20.100000000000001" customHeight="1">
      <c r="A10" s="137" t="s">
        <v>69</v>
      </c>
      <c r="B10" s="136" t="s">
        <v>70</v>
      </c>
      <c r="C10" s="135">
        <v>2</v>
      </c>
      <c r="D10" s="134">
        <v>2019</v>
      </c>
      <c r="E10" s="73">
        <v>1173620916.4300001</v>
      </c>
      <c r="F10" s="132">
        <v>82387</v>
      </c>
      <c r="G10" s="301">
        <v>14245.21971221188</v>
      </c>
      <c r="H10" s="130">
        <v>2.1000000000000001E-2</v>
      </c>
      <c r="J10" s="603"/>
    </row>
    <row r="11" spans="1:12" ht="20.100000000000001" customHeight="1">
      <c r="A11" s="68" t="s">
        <v>67</v>
      </c>
      <c r="B11" s="129" t="s">
        <v>64</v>
      </c>
      <c r="C11" s="128">
        <v>1</v>
      </c>
      <c r="D11" s="127">
        <v>2018</v>
      </c>
      <c r="E11" s="305">
        <v>1037917535.8</v>
      </c>
      <c r="F11" s="125">
        <v>7915</v>
      </c>
      <c r="G11" s="300">
        <v>131132.97988629184</v>
      </c>
      <c r="H11" s="123">
        <v>1.9E-2</v>
      </c>
      <c r="J11" s="603"/>
    </row>
    <row r="12" spans="1:12" ht="20.100000000000001" customHeight="1">
      <c r="A12" s="137" t="s">
        <v>65</v>
      </c>
      <c r="B12" s="136" t="s">
        <v>66</v>
      </c>
      <c r="C12" s="135">
        <v>1</v>
      </c>
      <c r="D12" s="139">
        <v>2020</v>
      </c>
      <c r="E12" s="73">
        <v>948008882.48000002</v>
      </c>
      <c r="F12" s="132">
        <v>23487</v>
      </c>
      <c r="G12" s="301">
        <v>40363.132050921784</v>
      </c>
      <c r="H12" s="130">
        <v>1.7000000000000001E-2</v>
      </c>
      <c r="J12" s="603"/>
      <c r="K12" s="604"/>
    </row>
    <row r="13" spans="1:12" ht="20.100000000000001" customHeight="1">
      <c r="A13" s="757" t="s">
        <v>92</v>
      </c>
      <c r="B13" s="758"/>
      <c r="C13" s="758">
        <v>33</v>
      </c>
      <c r="D13" s="759"/>
      <c r="E13" s="760">
        <v>26867005769.799999</v>
      </c>
      <c r="F13" s="761">
        <v>587816</v>
      </c>
      <c r="G13" s="850">
        <v>45706.49</v>
      </c>
      <c r="H13" s="762">
        <v>0.48099999999999998</v>
      </c>
      <c r="I13" s="552"/>
      <c r="J13" s="603"/>
      <c r="K13" s="604"/>
    </row>
    <row r="14" spans="1:12" ht="20.100000000000001" customHeight="1">
      <c r="A14" s="1245" t="s">
        <v>305</v>
      </c>
      <c r="B14" s="1246"/>
      <c r="C14" s="763">
        <v>44</v>
      </c>
      <c r="D14" s="764"/>
      <c r="E14" s="765">
        <v>7347504889.8800001</v>
      </c>
      <c r="F14" s="766">
        <v>286852</v>
      </c>
      <c r="G14" s="851">
        <v>25614.27</v>
      </c>
      <c r="H14" s="767">
        <v>0.13200000000000001</v>
      </c>
      <c r="I14" s="551"/>
      <c r="J14" s="603"/>
      <c r="K14" s="604"/>
    </row>
    <row r="15" spans="1:12" ht="20.100000000000001" customHeight="1">
      <c r="A15" s="1241" t="s">
        <v>304</v>
      </c>
      <c r="B15" s="1242"/>
      <c r="C15" s="768">
        <v>5094</v>
      </c>
      <c r="D15" s="769"/>
      <c r="E15" s="770">
        <v>21610734211.650002</v>
      </c>
      <c r="F15" s="771">
        <v>1645874</v>
      </c>
      <c r="G15" s="852">
        <v>13130.25</v>
      </c>
      <c r="H15" s="772">
        <v>0.38700000000000001</v>
      </c>
      <c r="J15" s="605"/>
      <c r="K15" s="604"/>
    </row>
    <row r="16" spans="1:12" s="13" customFormat="1" ht="20.100000000000001" customHeight="1">
      <c r="A16" s="1243" t="s">
        <v>303</v>
      </c>
      <c r="B16" s="1244"/>
      <c r="C16" s="773">
        <v>5171</v>
      </c>
      <c r="D16" s="774"/>
      <c r="E16" s="775">
        <v>55825244871.330002</v>
      </c>
      <c r="F16" s="776">
        <v>2520542</v>
      </c>
      <c r="G16" s="853">
        <v>22061.037135105445</v>
      </c>
      <c r="H16" s="777">
        <v>1</v>
      </c>
      <c r="I16" s="553"/>
      <c r="J16" s="605"/>
      <c r="K16" s="604"/>
    </row>
    <row r="17" spans="1:10" s="316" customFormat="1" ht="8.1" customHeight="1">
      <c r="A17" s="88"/>
      <c r="B17" s="122"/>
      <c r="C17" s="120"/>
      <c r="D17" s="121"/>
      <c r="E17" s="119"/>
      <c r="F17" s="120"/>
      <c r="G17" s="119"/>
      <c r="H17" s="118"/>
    </row>
    <row r="18" spans="1:10" ht="15" customHeight="1">
      <c r="A18" s="11" t="s">
        <v>252</v>
      </c>
      <c r="B18" s="351"/>
      <c r="C18" s="352"/>
      <c r="D18" s="353"/>
      <c r="E18" s="354"/>
      <c r="F18" s="352"/>
      <c r="G18" s="354"/>
      <c r="H18" s="355"/>
      <c r="J18" s="606"/>
    </row>
    <row r="19" spans="1:10" ht="8.1" customHeight="1">
      <c r="A19" s="11"/>
      <c r="B19" s="351"/>
      <c r="C19" s="352"/>
      <c r="D19" s="353"/>
      <c r="E19" s="354"/>
      <c r="F19" s="352"/>
      <c r="G19" s="354"/>
      <c r="H19" s="355"/>
    </row>
    <row r="20" spans="1:10" ht="15" customHeight="1">
      <c r="A20" s="11" t="s">
        <v>375</v>
      </c>
      <c r="C20" s="7"/>
      <c r="D20" s="7"/>
      <c r="E20" s="554"/>
      <c r="F20" s="557"/>
      <c r="G20" s="354"/>
      <c r="H20" s="558"/>
      <c r="I20" s="456"/>
      <c r="J20" s="13"/>
    </row>
    <row r="21" spans="1:10" ht="8.1" customHeight="1">
      <c r="A21" s="11"/>
      <c r="C21" s="7"/>
      <c r="D21" s="7"/>
      <c r="E21" s="7"/>
      <c r="F21" s="7"/>
      <c r="G21" s="354"/>
      <c r="H21" s="7"/>
    </row>
    <row r="22" spans="1:10" ht="15" customHeight="1">
      <c r="A22" s="11" t="s">
        <v>21</v>
      </c>
      <c r="B22" s="28"/>
      <c r="C22" s="46"/>
      <c r="D22" s="46"/>
      <c r="E22" s="46"/>
      <c r="F22" s="46"/>
      <c r="G22" s="46"/>
      <c r="H22" s="46"/>
    </row>
    <row r="23" spans="1:10" s="23" customFormat="1" ht="15" customHeight="1">
      <c r="A23" s="29" t="s">
        <v>322</v>
      </c>
      <c r="B23" s="11"/>
      <c r="C23" s="11"/>
      <c r="D23" s="11"/>
      <c r="E23" s="11"/>
      <c r="F23" s="11"/>
    </row>
    <row r="24" spans="1:10" s="13" customFormat="1" ht="15" customHeight="1">
      <c r="A24" s="29" t="s">
        <v>283</v>
      </c>
      <c r="B24" s="395"/>
      <c r="C24" s="395"/>
      <c r="D24" s="395"/>
      <c r="E24" s="395"/>
      <c r="F24" s="395"/>
      <c r="G24" s="395"/>
      <c r="H24" s="395"/>
    </row>
    <row r="25" spans="1:10" ht="15" customHeight="1">
      <c r="A25" s="1237" t="s">
        <v>331</v>
      </c>
      <c r="B25" s="1238"/>
      <c r="C25" s="1239"/>
      <c r="D25" s="1239"/>
      <c r="E25" s="1239"/>
      <c r="F25" s="1239"/>
      <c r="G25" s="1239"/>
      <c r="H25" s="1239"/>
      <c r="J25" s="607"/>
    </row>
    <row r="26" spans="1:10" ht="15" customHeight="1">
      <c r="A26" s="29" t="s">
        <v>297</v>
      </c>
      <c r="B26" s="11"/>
      <c r="C26" s="8"/>
      <c r="D26" s="8"/>
      <c r="E26" s="8"/>
      <c r="F26" s="8"/>
      <c r="G26" s="8"/>
      <c r="H26" s="8"/>
    </row>
    <row r="27" spans="1:10" ht="15" customHeight="1">
      <c r="A27" s="29" t="s">
        <v>378</v>
      </c>
      <c r="B27" s="11"/>
      <c r="C27" s="8"/>
      <c r="D27" s="8"/>
      <c r="E27" s="8"/>
      <c r="F27" s="8"/>
      <c r="G27" s="8"/>
      <c r="H27" s="8"/>
    </row>
    <row r="28" spans="1:10" s="58" customFormat="1" ht="15" customHeight="1">
      <c r="A28" s="29" t="s">
        <v>329</v>
      </c>
      <c r="B28" s="4"/>
      <c r="C28" s="8"/>
      <c r="D28" s="8"/>
      <c r="E28" s="8"/>
      <c r="F28" s="8"/>
      <c r="G28" s="8"/>
      <c r="H28" s="3"/>
    </row>
  </sheetData>
  <mergeCells count="6">
    <mergeCell ref="A25:H25"/>
    <mergeCell ref="A1:H1"/>
    <mergeCell ref="A2:B2"/>
    <mergeCell ref="A15:B15"/>
    <mergeCell ref="A16:B16"/>
    <mergeCell ref="A14:B14"/>
  </mergeCells>
  <printOptions horizontalCentered="1"/>
  <pageMargins left="0.45" right="0.45" top="0.75" bottom="0.5" header="0.3" footer="0.3"/>
  <pageSetup scale="88" orientation="landscape" r:id="rId1"/>
  <headerFooter>
    <oddFooter>&amp;R2024 Data Tables - 1st Installment</oddFooter>
  </headerFooter>
  <rowBreaks count="1" manualBreakCount="1">
    <brk id="50" max="16383" man="1"/>
  </rowBreaks>
  <ignoredErrors>
    <ignoredError sqref="A3:A1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38</vt:i4>
      </vt:variant>
    </vt:vector>
  </HeadingPairs>
  <TitlesOfParts>
    <vt:vector size="74" baseType="lpstr">
      <vt:lpstr>Cover Page</vt:lpstr>
      <vt:lpstr>DATA BOOK LISTING</vt:lpstr>
      <vt:lpstr>Overview</vt:lpstr>
      <vt:lpstr>GLANCE</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S-29</vt:lpstr>
      <vt:lpstr>S-43</vt:lpstr>
      <vt:lpstr>M-1</vt:lpstr>
      <vt:lpstr>M-2</vt:lpstr>
      <vt:lpstr>M-3</vt:lpstr>
      <vt:lpstr>M-4</vt:lpstr>
      <vt:lpstr>M-5</vt:lpstr>
      <vt:lpstr>M-14</vt:lpstr>
      <vt:lpstr>M-15</vt:lpstr>
      <vt:lpstr>M-20</vt:lpstr>
      <vt:lpstr>M-21</vt:lpstr>
      <vt:lpstr>'Cover Page'!Print_Area</vt:lpstr>
      <vt:lpstr>'DATA BOOK LISTING'!Print_Area</vt:lpstr>
      <vt:lpstr>GLANCE!Print_Area</vt:lpstr>
      <vt:lpstr>'M-1'!Print_Area</vt:lpstr>
      <vt:lpstr>'M-14'!Print_Area</vt:lpstr>
      <vt:lpstr>'M-15'!Print_Area</vt:lpstr>
      <vt:lpstr>'M-2'!Print_Area</vt:lpstr>
      <vt:lpstr>'M-20'!Print_Area</vt:lpstr>
      <vt:lpstr>'M-21'!Print_Area</vt:lpstr>
      <vt:lpstr>'M-3'!Print_Area</vt:lpstr>
      <vt:lpstr>'M-4'!Print_Area</vt:lpstr>
      <vt:lpstr>'M-5'!Print_Area</vt:lpstr>
      <vt:lpstr>Overview!Print_Area</vt:lpstr>
      <vt:lpstr>'S-1'!Print_Area</vt:lpstr>
      <vt:lpstr>'S-10'!Print_Area</vt:lpstr>
      <vt:lpstr>'S-11'!Print_Area</vt:lpstr>
      <vt:lpstr>'S-12'!Print_Area</vt:lpstr>
      <vt:lpstr>'S-13'!Print_Area</vt:lpstr>
      <vt:lpstr>'S-14'!Print_Area</vt:lpstr>
      <vt:lpstr>'S-15'!Print_Area</vt:lpstr>
      <vt:lpstr>'S-16'!Print_Area</vt:lpstr>
      <vt:lpstr>'S-17'!Print_Area</vt:lpstr>
      <vt:lpstr>'S-18'!Print_Area</vt:lpstr>
      <vt:lpstr>'S-19'!Print_Area</vt:lpstr>
      <vt:lpstr>'S-2'!Print_Area</vt:lpstr>
      <vt:lpstr>'S-20'!Print_Area</vt:lpstr>
      <vt:lpstr>'S-21'!Print_Area</vt:lpstr>
      <vt:lpstr>'S-29'!Print_Area</vt:lpstr>
      <vt:lpstr>'S-3'!Print_Area</vt:lpstr>
      <vt:lpstr>'S-4'!Print_Area</vt:lpstr>
      <vt:lpstr>'S-43'!Print_Area</vt:lpstr>
      <vt:lpstr>'S-5'!Print_Area</vt:lpstr>
      <vt:lpstr>'S-6'!Print_Area</vt:lpstr>
      <vt:lpstr>'S-7'!Print_Area</vt:lpstr>
      <vt:lpstr>'S-8'!Print_Area</vt:lpstr>
      <vt:lpstr>'S-9'!Print_Area</vt:lpstr>
      <vt:lpstr>'DATA BOOK LISTING'!Print_Titles</vt:lpstr>
      <vt:lpstr>'M-3'!Print_Titles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Pension Insurance Data Tables</dc:title>
  <cp:lastPrinted>2026-07-16T19:21:24Z</cp:lastPrinted>
  <dcterms:created xsi:type="dcterms:W3CDTF">2020-04-13T15:25:17Z</dcterms:created>
  <dcterms:modified xsi:type="dcterms:W3CDTF">2026-07-16T19:21:29Z</dcterms:modified>
</cp:coreProperties>
</file>