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S:\Databook\2023 Data Tables\"/>
    </mc:Choice>
  </mc:AlternateContent>
  <xr:revisionPtr revIDLastSave="0" documentId="13_ncr:1_{D1FE2E50-C3A1-4121-952F-576050C1228D}" xr6:coauthVersionLast="47" xr6:coauthVersionMax="47" xr10:uidLastSave="{00000000-0000-0000-0000-000000000000}"/>
  <bookViews>
    <workbookView xWindow="13860" yWindow="-16310" windowWidth="29020" windowHeight="15700" tabRatio="856" xr2:uid="{C1F3B10A-AFEE-479A-9703-8ED0ACB72B45}"/>
  </bookViews>
  <sheets>
    <sheet name="Cover Page" sheetId="501" r:id="rId1"/>
    <sheet name="DATA BOOK LISTING" sheetId="478" r:id="rId2"/>
    <sheet name="Overview" sheetId="328" r:id="rId3"/>
    <sheet name="S-1" sheetId="374" r:id="rId4"/>
    <sheet name="S-2" sheetId="375" r:id="rId5"/>
    <sheet name="S-3" sheetId="331" r:id="rId6"/>
    <sheet name="S-4" sheetId="332" r:id="rId7"/>
    <sheet name="S-5" sheetId="333" r:id="rId8"/>
    <sheet name="S-6" sheetId="497" r:id="rId9"/>
    <sheet name="S7" sheetId="498" r:id="rId10"/>
    <sheet name="S-8" sheetId="338" r:id="rId11"/>
    <sheet name="S-9" sheetId="340" r:id="rId12"/>
    <sheet name="S-10" sheetId="341" r:id="rId13"/>
    <sheet name="S-11" sheetId="343" r:id="rId14"/>
    <sheet name="S-12" sheetId="345" r:id="rId15"/>
    <sheet name="S-13" sheetId="347" r:id="rId16"/>
    <sheet name="S-14" sheetId="376" r:id="rId17"/>
    <sheet name="S-15" sheetId="377" r:id="rId18"/>
    <sheet name="S-16" sheetId="378" r:id="rId19"/>
    <sheet name="S-17" sheetId="379" r:id="rId20"/>
    <sheet name="S-18" sheetId="382" r:id="rId21"/>
    <sheet name="S-19" sheetId="385" r:id="rId22"/>
    <sheet name="S-29" sheetId="499" r:id="rId23"/>
    <sheet name="S-43" sheetId="500" r:id="rId24"/>
    <sheet name="M-1" sheetId="360" r:id="rId25"/>
    <sheet name="M-2" sheetId="361" r:id="rId26"/>
    <sheet name="M-14" sheetId="364" r:id="rId27"/>
    <sheet name="M-15" sheetId="365" r:id="rId28"/>
    <sheet name="M-20" sheetId="496" r:id="rId29"/>
    <sheet name="M-21" sheetId="495" r:id="rId30"/>
  </sheets>
  <definedNames>
    <definedName name="_xlnm._FilterDatabase" localSheetId="5" hidden="1">'S-3'!#REF!</definedName>
    <definedName name="_xlnm.Print_Area" localSheetId="0">'Cover Page'!$A$1:$A$55</definedName>
    <definedName name="_xlnm.Print_Area" localSheetId="1">'DATA BOOK LISTING'!$A$1:$B$103</definedName>
    <definedName name="_xlnm.Print_Area" localSheetId="24">'M-1'!$A$1:$D$40</definedName>
    <definedName name="_xlnm.Print_Area" localSheetId="26">'M-14'!$A$1:$D$7</definedName>
    <definedName name="_xlnm.Print_Area" localSheetId="27">'M-15'!$A$1:$B$28</definedName>
    <definedName name="_xlnm.Print_Area" localSheetId="25">'M-2'!$A$1:$H$47</definedName>
    <definedName name="_xlnm.Print_Area" localSheetId="28">'M-20'!$A$1:$L$24</definedName>
    <definedName name="_xlnm.Print_Area" localSheetId="29">'M-21'!$A$1:$L$28</definedName>
    <definedName name="_xlnm.Print_Area" localSheetId="2">Overview!$A$1:$J$23</definedName>
    <definedName name="_xlnm.Print_Area" localSheetId="3">'S-1'!$A$1:$D$40</definedName>
    <definedName name="_xlnm.Print_Area" localSheetId="12">'S-10'!$A$1:$Q$36</definedName>
    <definedName name="_xlnm.Print_Area" localSheetId="13">'S-11'!$A$1:$O$20</definedName>
    <definedName name="_xlnm.Print_Area" localSheetId="14">'S-12'!$A$1:$M$20</definedName>
    <definedName name="_xlnm.Print_Area" localSheetId="15">'S-13'!$A$1:$G$39</definedName>
    <definedName name="_xlnm.Print_Area" localSheetId="16">'S-14'!$A$1:$K$46</definedName>
    <definedName name="_xlnm.Print_Area" localSheetId="17">'S-15'!$A$1:$H$52</definedName>
    <definedName name="_xlnm.Print_Area" localSheetId="18">'S-16'!$A$1:$G$18</definedName>
    <definedName name="_xlnm.Print_Area" localSheetId="19">'S-17'!$A$1:$J$43</definedName>
    <definedName name="_xlnm.Print_Area" localSheetId="20">'S-18'!$A$1:$M$27</definedName>
    <definedName name="_xlnm.Print_Area" localSheetId="21">'S-19'!$A$1:$G$39</definedName>
    <definedName name="_xlnm.Print_Area" localSheetId="4">'S-2'!$A$1:$D$42</definedName>
    <definedName name="_xlnm.Print_Area" localSheetId="22">'S-29'!$A$1:$E$33</definedName>
    <definedName name="_xlnm.Print_Area" localSheetId="5">'S-3'!$A$1:$H$46</definedName>
    <definedName name="_xlnm.Print_Area" localSheetId="6">'S-4'!$A$1:$F$42</definedName>
    <definedName name="_xlnm.Print_Area" localSheetId="23">'S-43'!$A$1:$C$47</definedName>
    <definedName name="_xlnm.Print_Area" localSheetId="7">'S-5'!$A$1:$H$28</definedName>
    <definedName name="_xlnm.Print_Area" localSheetId="8">'S-6'!$A$1:$O$36</definedName>
    <definedName name="_xlnm.Print_Area" localSheetId="9">'S7'!$A$1:$M$36</definedName>
    <definedName name="_xlnm.Print_Area" localSheetId="10">'S-8'!$A$1:$O$18</definedName>
    <definedName name="_xlnm.Print_Area" localSheetId="11">'S-9'!$A$1:$I$21</definedName>
    <definedName name="_xlnm.Print_Area">#REF!</definedName>
    <definedName name="_xlnm.Print_Titles" localSheetId="1">'DATA BOOK LISTING'!$1:$3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12" i="495" l="1"/>
  <c r="F6" i="332" l="1"/>
  <c r="F5" i="332"/>
  <c r="F4" i="332"/>
  <c r="F3" i="332"/>
</calcChain>
</file>

<file path=xl/sharedStrings.xml><?xml version="1.0" encoding="utf-8"?>
<sst xmlns="http://schemas.openxmlformats.org/spreadsheetml/2006/main" count="1206" uniqueCount="556">
  <si>
    <t xml:space="preserve">  </t>
  </si>
  <si>
    <t>Overview</t>
  </si>
  <si>
    <t>PBGC's Single-Employer Program</t>
  </si>
  <si>
    <t>Summary Tables</t>
  </si>
  <si>
    <t>Claims Tables</t>
  </si>
  <si>
    <t>PBGC's Multiemployer Program</t>
  </si>
  <si>
    <t>Current and prior years’ collection of Data Tables are available on the PBGC’s website at:</t>
  </si>
  <si>
    <t>www.pbgc.gov/prac/data-books.html</t>
  </si>
  <si>
    <t>Fiscal Year</t>
  </si>
  <si>
    <t xml:space="preserve"> </t>
  </si>
  <si>
    <t>---</t>
  </si>
  <si>
    <t>*</t>
  </si>
  <si>
    <t>Number of Plans</t>
  </si>
  <si>
    <t xml:space="preserve">Total </t>
  </si>
  <si>
    <t>Claims</t>
  </si>
  <si>
    <t>Industry</t>
  </si>
  <si>
    <t>Plans</t>
  </si>
  <si>
    <t xml:space="preserve">TOTAL </t>
  </si>
  <si>
    <t>PBGC Pension Data at a Glance</t>
  </si>
  <si>
    <t>Major Data Sources and Availability</t>
  </si>
  <si>
    <t>Covered Plan Information Tables</t>
  </si>
  <si>
    <t>Notes:</t>
  </si>
  <si>
    <t>OVERVIEW</t>
  </si>
  <si>
    <r>
      <t xml:space="preserve">Assets 
</t>
    </r>
    <r>
      <rPr>
        <i/>
        <sz val="9"/>
        <color theme="0"/>
        <rFont val="Arial"/>
        <family val="2"/>
      </rPr>
      <t>($ millions)</t>
    </r>
  </si>
  <si>
    <t>n/a</t>
  </si>
  <si>
    <t>Total</t>
  </si>
  <si>
    <t>* Less than 0.05 of one percent.</t>
  </si>
  <si>
    <t>MANUFACTURING</t>
  </si>
  <si>
    <t>TRANSPORTATION AND PUBLIC UTILITIES</t>
  </si>
  <si>
    <t>INFORMATION</t>
  </si>
  <si>
    <t>WHOLESALE TRADE</t>
  </si>
  <si>
    <t>RETAIL TRADE</t>
  </si>
  <si>
    <t>SERVICES</t>
  </si>
  <si>
    <t>AGRICULTURE, MINING, AND CONSTRUCTION</t>
  </si>
  <si>
    <t>NON-PROFIT ORGANIZATIONS</t>
  </si>
  <si>
    <t>500 - 999</t>
  </si>
  <si>
    <t>1,000 - 2,499</t>
  </si>
  <si>
    <t>2,500 - 4,999</t>
  </si>
  <si>
    <t>5,000 - 9,999</t>
  </si>
  <si>
    <t>FINANCE, INSURANCE AND REAL ESTATE</t>
  </si>
  <si>
    <t>The Pension Benefit Guaranty Corporation (PBGC) was established by the Employee Retirement Income Security Act of 1974 (ERISA) to ensure that participants in defined benefit pension plans receive their pensions if their plans terminate without sufficient assets to pay promised benefits. The PBGC administers separate insurance programs to protect participants in single-employer and multiemployer plans.</t>
  </si>
  <si>
    <t>Guaranteed Payments Tables</t>
  </si>
  <si>
    <t>Benefit Provisions in Multiemployer Defined Benefit Pension Plans (October 2020)</t>
  </si>
  <si>
    <t>PBGC's Single-Employer Guarantee Outcomes (May 2019)</t>
  </si>
  <si>
    <t>Orphan and Inactive Participants in Multiemployer Plans, 2015 Plan Year Reporting (August 2019)</t>
  </si>
  <si>
    <t>PENSION INSURANCE DATA TABLE LISTING</t>
  </si>
  <si>
    <t>Prior Year's Data Tables</t>
  </si>
  <si>
    <t xml:space="preserve"> Fiscal Year </t>
  </si>
  <si>
    <r>
      <t xml:space="preserve">Assets
</t>
    </r>
    <r>
      <rPr>
        <i/>
        <sz val="9"/>
        <color theme="0"/>
        <rFont val="Arial"/>
        <family val="2"/>
      </rPr>
      <t>($ millions)</t>
    </r>
  </si>
  <si>
    <r>
      <t xml:space="preserve"> Liabilities
</t>
    </r>
    <r>
      <rPr>
        <i/>
        <sz val="9"/>
        <color theme="0"/>
        <rFont val="Arial"/>
        <family val="2"/>
      </rPr>
      <t>($ millions)</t>
    </r>
  </si>
  <si>
    <r>
      <t xml:space="preserve"> Net Position
</t>
    </r>
    <r>
      <rPr>
        <i/>
        <sz val="9"/>
        <color theme="0"/>
        <rFont val="Arial"/>
        <family val="2"/>
      </rPr>
      <t>($ millions)</t>
    </r>
  </si>
  <si>
    <t>Source: PBGC Annual Reports</t>
  </si>
  <si>
    <t>Source:  PBGC Annual Reports</t>
  </si>
  <si>
    <t>* Beginning in 2009, PBGC has reported premium income net of bad debt expense for premium, interest, and penalties.</t>
  </si>
  <si>
    <t xml:space="preserve"> 2009*</t>
  </si>
  <si>
    <t>- Values presented for Claims are the difference between liabilities and assets unless noted as Net Claims, which also consider recoveries from trusteed plans.</t>
  </si>
  <si>
    <t>1995 - 1999</t>
  </si>
  <si>
    <t xml:space="preserve">1990 - 1994 </t>
  </si>
  <si>
    <t xml:space="preserve">1985 - 1989 </t>
  </si>
  <si>
    <t xml:space="preserve">1980 - 1984 </t>
  </si>
  <si>
    <t xml:space="preserve">1975 - 1979 </t>
  </si>
  <si>
    <t xml:space="preserve">Other Claims and 
Percent of Total Annual Claims </t>
  </si>
  <si>
    <t>Claims of Top 10 Firms and 
Percent of Total Annual Claims</t>
  </si>
  <si>
    <t xml:space="preserve">Claims  </t>
  </si>
  <si>
    <t xml:space="preserve">Fiscal Year </t>
  </si>
  <si>
    <t>Avaya</t>
  </si>
  <si>
    <t>10.</t>
  </si>
  <si>
    <t>McClatchy Co.</t>
  </si>
  <si>
    <t>9.</t>
  </si>
  <si>
    <t xml:space="preserve">National Steel </t>
  </si>
  <si>
    <t>8.</t>
  </si>
  <si>
    <t>Sears Holdings</t>
  </si>
  <si>
    <t>7.</t>
  </si>
  <si>
    <t xml:space="preserve">Delta Air Lines </t>
  </si>
  <si>
    <t>6.</t>
  </si>
  <si>
    <t xml:space="preserve">2002, 2003, 2004 </t>
  </si>
  <si>
    <r>
      <t>LTV Steel</t>
    </r>
    <r>
      <rPr>
        <b/>
        <vertAlign val="superscript"/>
        <sz val="10"/>
        <rFont val="Arial"/>
        <family val="2"/>
      </rPr>
      <t>1</t>
    </r>
  </si>
  <si>
    <t>5.</t>
  </si>
  <si>
    <t xml:space="preserve">2003, 2005 </t>
  </si>
  <si>
    <t xml:space="preserve">US Airways </t>
  </si>
  <si>
    <t>4.</t>
  </si>
  <si>
    <t xml:space="preserve">Bethlehem Steel </t>
  </si>
  <si>
    <t>3.</t>
  </si>
  <si>
    <t xml:space="preserve">Delphi </t>
  </si>
  <si>
    <t>2.</t>
  </si>
  <si>
    <t>United Airlines</t>
  </si>
  <si>
    <t>1.</t>
  </si>
  <si>
    <t>Percent of 
Total Claims</t>
  </si>
  <si>
    <t>Average 
Claim Per 
Vested 
Participant</t>
  </si>
  <si>
    <t>Vested 
 Participants</t>
  </si>
  <si>
    <r>
      <t xml:space="preserve">Claims 
</t>
    </r>
    <r>
      <rPr>
        <i/>
        <sz val="8"/>
        <color theme="0"/>
        <rFont val="Arial"/>
        <family val="2"/>
      </rPr>
      <t xml:space="preserve"> </t>
    </r>
    <r>
      <rPr>
        <i/>
        <sz val="9"/>
        <color theme="0"/>
        <rFont val="Arial"/>
        <family val="2"/>
      </rPr>
      <t>(by firm)</t>
    </r>
  </si>
  <si>
    <t>Fiscal Year(s) 
of Plan 
Termination(s)</t>
  </si>
  <si>
    <t>Number of 
Plans</t>
  </si>
  <si>
    <t>Top 10 Firms</t>
  </si>
  <si>
    <t xml:space="preserve">Percent of Total </t>
  </si>
  <si>
    <t xml:space="preserve">Total Plans </t>
  </si>
  <si>
    <t xml:space="preserve">2005 - 2009 </t>
  </si>
  <si>
    <t xml:space="preserve">2000 - 2004 </t>
  </si>
  <si>
    <t xml:space="preserve">1995 - 1999 </t>
  </si>
  <si>
    <r>
      <rPr>
        <b/>
        <sz val="10"/>
        <color theme="0"/>
        <rFont val="Calibri"/>
        <family val="2"/>
      </rPr>
      <t>≥</t>
    </r>
    <r>
      <rPr>
        <b/>
        <sz val="10"/>
        <color theme="0"/>
        <rFont val="Arial"/>
        <family val="2"/>
      </rPr>
      <t xml:space="preserve"> $1 Billion</t>
    </r>
  </si>
  <si>
    <t>Percent
of Total</t>
  </si>
  <si>
    <t>Fiscal
Year</t>
  </si>
  <si>
    <t xml:space="preserve">Fiscal
Year </t>
  </si>
  <si>
    <t>- The annual numbers of trusteed terminations shown in this table may differ from those reported elsewhere as they reflect the fiscal year of plan termination rather than the fiscal year in which the loss was incurred.</t>
  </si>
  <si>
    <t xml:space="preserve"> Total </t>
  </si>
  <si>
    <r>
      <t xml:space="preserve">Net 
Claims 
</t>
    </r>
    <r>
      <rPr>
        <i/>
        <sz val="9"/>
        <color theme="0"/>
        <rFont val="Arial"/>
        <family val="2"/>
      </rPr>
      <t>($ millions)</t>
    </r>
  </si>
  <si>
    <r>
      <t xml:space="preserve">Recoveries 
</t>
    </r>
    <r>
      <rPr>
        <i/>
        <sz val="9"/>
        <color theme="0"/>
        <rFont val="Arial"/>
        <family val="2"/>
      </rPr>
      <t>($ millions)</t>
    </r>
  </si>
  <si>
    <r>
      <t xml:space="preserve">Claims 
</t>
    </r>
    <r>
      <rPr>
        <i/>
        <sz val="9"/>
        <color theme="0"/>
        <rFont val="Arial"/>
        <family val="2"/>
      </rPr>
      <t>($ millions)</t>
    </r>
  </si>
  <si>
    <r>
      <t xml:space="preserve">Liabilities 
</t>
    </r>
    <r>
      <rPr>
        <i/>
        <sz val="9"/>
        <color theme="0"/>
        <rFont val="Arial"/>
        <family val="2"/>
      </rPr>
      <t>($ millions)</t>
    </r>
  </si>
  <si>
    <t>Trusteed Termination Data</t>
  </si>
  <si>
    <r>
      <rPr>
        <b/>
        <sz val="10"/>
        <color theme="0"/>
        <rFont val="Calibri"/>
        <family val="2"/>
      </rPr>
      <t>≥</t>
    </r>
    <r>
      <rPr>
        <b/>
        <sz val="6"/>
        <color theme="0"/>
        <rFont val="Arial"/>
        <family val="2"/>
      </rPr>
      <t xml:space="preserve"> </t>
    </r>
    <r>
      <rPr>
        <b/>
        <sz val="10"/>
        <color theme="0"/>
        <rFont val="Arial"/>
        <family val="2"/>
      </rPr>
      <t>75%</t>
    </r>
  </si>
  <si>
    <t xml:space="preserve">50% - 74%  </t>
  </si>
  <si>
    <t xml:space="preserve">25% - 49%  </t>
  </si>
  <si>
    <t xml:space="preserve">&lt; 25% </t>
  </si>
  <si>
    <t xml:space="preserve">Percent
of Total   </t>
  </si>
  <si>
    <t>Funded Ratio</t>
  </si>
  <si>
    <t>≥ 75%</t>
  </si>
  <si>
    <t xml:space="preserve">50% - 74% </t>
  </si>
  <si>
    <t xml:space="preserve">25% - 49% </t>
  </si>
  <si>
    <t>&lt; 25%</t>
  </si>
  <si>
    <t xml:space="preserve">&lt; $1 Million </t>
  </si>
  <si>
    <t>Funded
Ratio</t>
  </si>
  <si>
    <t xml:space="preserve">Percent
of Total </t>
  </si>
  <si>
    <t>≥ 10,000</t>
  </si>
  <si>
    <t xml:space="preserve">5,000-9,999 </t>
  </si>
  <si>
    <t xml:space="preserve">1,000-4,999 </t>
  </si>
  <si>
    <t xml:space="preserve">100-999 </t>
  </si>
  <si>
    <t xml:space="preserve">&lt; 100 </t>
  </si>
  <si>
    <t>Amount</t>
  </si>
  <si>
    <t>Vested Participants</t>
  </si>
  <si>
    <t xml:space="preserve">5,000 - 9,999 </t>
  </si>
  <si>
    <t xml:space="preserve">1,000 - 4,999 </t>
  </si>
  <si>
    <t xml:space="preserve">100 - 999 </t>
  </si>
  <si>
    <t xml:space="preserve">25 - 99 </t>
  </si>
  <si>
    <t xml:space="preserve">&lt; 25 </t>
  </si>
  <si>
    <t xml:space="preserve">$100 - $999 Million </t>
  </si>
  <si>
    <t>Claim Size</t>
  </si>
  <si>
    <t xml:space="preserve">25-99 </t>
  </si>
  <si>
    <r>
      <rPr>
        <b/>
        <sz val="10"/>
        <color theme="0"/>
        <rFont val="Calibri"/>
        <family val="2"/>
      </rPr>
      <t>≥</t>
    </r>
    <r>
      <rPr>
        <b/>
        <sz val="10"/>
        <color theme="0"/>
        <rFont val="Arial"/>
        <family val="2"/>
      </rPr>
      <t xml:space="preserve"> 75%</t>
    </r>
  </si>
  <si>
    <t xml:space="preserve">    50%-74%</t>
  </si>
  <si>
    <t xml:space="preserve">    25%-49%</t>
  </si>
  <si>
    <t>- Industry classifications for PBGC claims are based on the principal business activity codes used in the North American Industry Classification System.</t>
  </si>
  <si>
    <t xml:space="preserve">NON-PROFIT ORGANIZATIONS </t>
  </si>
  <si>
    <t xml:space="preserve">Other Services </t>
  </si>
  <si>
    <t xml:space="preserve">Health Care </t>
  </si>
  <si>
    <t xml:space="preserve">SERVICES </t>
  </si>
  <si>
    <t xml:space="preserve">FINANCE, INSURANCE, AND REAL ESTATE </t>
  </si>
  <si>
    <t xml:space="preserve">RETAIL TRADE </t>
  </si>
  <si>
    <t xml:space="preserve">WHOLESALE TRADE </t>
  </si>
  <si>
    <t xml:space="preserve">INFORMATION </t>
  </si>
  <si>
    <t xml:space="preserve">Public Utilities </t>
  </si>
  <si>
    <t xml:space="preserve">Other Transportation </t>
  </si>
  <si>
    <t xml:space="preserve">Air Transportation </t>
  </si>
  <si>
    <t xml:space="preserve">TRANSPORTATION AND PUBLIC UTILITIES </t>
  </si>
  <si>
    <t xml:space="preserve">Other Manufacturing </t>
  </si>
  <si>
    <t xml:space="preserve">Primary Metals </t>
  </si>
  <si>
    <t xml:space="preserve">Petroleum and Coal Products </t>
  </si>
  <si>
    <t xml:space="preserve">Paper Manufacturing </t>
  </si>
  <si>
    <t xml:space="preserve">Motor Vehicle Equipment </t>
  </si>
  <si>
    <t xml:space="preserve">Machinery Manufacturing </t>
  </si>
  <si>
    <t xml:space="preserve">Food and Tobacco Products </t>
  </si>
  <si>
    <t xml:space="preserve">Fabricated Metal Products </t>
  </si>
  <si>
    <t xml:space="preserve">Electrical Equipment </t>
  </si>
  <si>
    <t xml:space="preserve">Computer and Electronic Products </t>
  </si>
  <si>
    <t xml:space="preserve">Chemical and Allied Products </t>
  </si>
  <si>
    <t xml:space="preserve">MANUFACTURING </t>
  </si>
  <si>
    <t xml:space="preserve">AGRICULTURE, MINING, AND CONSTRUCTION </t>
  </si>
  <si>
    <t>Total Claims</t>
  </si>
  <si>
    <t>- Excludes participants in plans that are in probable termination status as of end of fiscal year.</t>
  </si>
  <si>
    <t xml:space="preserve">                                                          </t>
  </si>
  <si>
    <r>
      <t xml:space="preserve">Total
</t>
    </r>
    <r>
      <rPr>
        <i/>
        <sz val="9"/>
        <color theme="0"/>
        <rFont val="Arial"/>
        <family val="2"/>
      </rPr>
      <t>($ millions)</t>
    </r>
  </si>
  <si>
    <r>
      <t xml:space="preserve">Average
Payment
</t>
    </r>
    <r>
      <rPr>
        <i/>
        <sz val="9"/>
        <color theme="0"/>
        <rFont val="Arial"/>
        <family val="2"/>
      </rPr>
      <t>(per payee)</t>
    </r>
  </si>
  <si>
    <t>All Payments</t>
  </si>
  <si>
    <r>
      <t xml:space="preserve">Lump-Sum Payments </t>
    </r>
    <r>
      <rPr>
        <b/>
        <vertAlign val="superscript"/>
        <sz val="12"/>
        <color theme="0"/>
        <rFont val="Arial"/>
        <family val="2"/>
      </rPr>
      <t>1</t>
    </r>
  </si>
  <si>
    <t>Periodic Pension Payments</t>
  </si>
  <si>
    <t xml:space="preserve">Subtotal </t>
  </si>
  <si>
    <t xml:space="preserve">1990 to 1994 </t>
  </si>
  <si>
    <t xml:space="preserve">1985 to 1989 </t>
  </si>
  <si>
    <t xml:space="preserve">1980 to 1984 </t>
  </si>
  <si>
    <t xml:space="preserve">Prior to 1980 </t>
  </si>
  <si>
    <r>
      <t>Median 
Benefit Payment</t>
    </r>
    <r>
      <rPr>
        <b/>
        <vertAlign val="superscript"/>
        <sz val="10"/>
        <color theme="0"/>
        <rFont val="Arial"/>
        <family val="2"/>
      </rPr>
      <t>1</t>
    </r>
  </si>
  <si>
    <r>
      <t>Average 
Benefit
Payment</t>
    </r>
    <r>
      <rPr>
        <b/>
        <vertAlign val="superscript"/>
        <sz val="10"/>
        <color theme="0"/>
        <rFont val="Arial"/>
        <family val="2"/>
      </rPr>
      <t>1</t>
    </r>
  </si>
  <si>
    <t>Fiscal Year 
of Plan 
Termination</t>
  </si>
  <si>
    <t>- Beginning with the 2016 data tables, plan size was determined as of the Date of Plan Trusteeship. Prior to the 2016 Tables, plan size had been based on current participant counts.</t>
  </si>
  <si>
    <t xml:space="preserve">10,000 - 24,999 </t>
  </si>
  <si>
    <t xml:space="preserve">500 - 999 </t>
  </si>
  <si>
    <t xml:space="preserve">100 - 499 </t>
  </si>
  <si>
    <r>
      <t xml:space="preserve">Periodic Payments
</t>
    </r>
    <r>
      <rPr>
        <i/>
        <sz val="9"/>
        <color theme="0"/>
        <rFont val="Arial"/>
        <family val="2"/>
      </rPr>
      <t>($ millions)</t>
    </r>
  </si>
  <si>
    <t>Periodic Payees</t>
  </si>
  <si>
    <t>- Ages are calculated as of the last day of the fiscal year.</t>
  </si>
  <si>
    <r>
      <t>Average Benefit Payment</t>
    </r>
    <r>
      <rPr>
        <b/>
        <vertAlign val="superscript"/>
        <sz val="10"/>
        <color theme="0"/>
        <rFont val="Arial"/>
        <family val="2"/>
      </rPr>
      <t>1</t>
    </r>
  </si>
  <si>
    <t>Periodic
Payees</t>
  </si>
  <si>
    <t>Female</t>
  </si>
  <si>
    <t>Male</t>
  </si>
  <si>
    <t>Age</t>
  </si>
  <si>
    <t xml:space="preserve">- Industry classifications are based on principal business activity code used in the North American Industry Classification System. </t>
  </si>
  <si>
    <t xml:space="preserve">Other Transportation  </t>
  </si>
  <si>
    <t xml:space="preserve">Machinery and Computer Equipment </t>
  </si>
  <si>
    <t>Periodic Payments</t>
  </si>
  <si>
    <t xml:space="preserve">$2,500 or More </t>
  </si>
  <si>
    <t xml:space="preserve">$2,000 - $2,499 </t>
  </si>
  <si>
    <t xml:space="preserve">$1,500 - $1,999 </t>
  </si>
  <si>
    <t xml:space="preserve">$1,000 - $1,499 </t>
  </si>
  <si>
    <t xml:space="preserve">$750 - $999 </t>
  </si>
  <si>
    <t xml:space="preserve">$600 - $749 </t>
  </si>
  <si>
    <t xml:space="preserve">$550 - $599 </t>
  </si>
  <si>
    <t xml:space="preserve">$500 - $549 </t>
  </si>
  <si>
    <t xml:space="preserve">$450 - $499 </t>
  </si>
  <si>
    <t xml:space="preserve">$400 - $449 </t>
  </si>
  <si>
    <t xml:space="preserve">$350 - $399 </t>
  </si>
  <si>
    <t xml:space="preserve">$300 - $349 </t>
  </si>
  <si>
    <t xml:space="preserve">$250 - $299 </t>
  </si>
  <si>
    <t xml:space="preserve">$200 - $249 </t>
  </si>
  <si>
    <t xml:space="preserve">$150 - $199 </t>
  </si>
  <si>
    <t xml:space="preserve">$100 - $149 </t>
  </si>
  <si>
    <t xml:space="preserve">$50 - $99 </t>
  </si>
  <si>
    <t>Monthly Payment</t>
  </si>
  <si>
    <t xml:space="preserve">Less than $50 </t>
  </si>
  <si>
    <r>
      <t xml:space="preserve">Net Positions 
</t>
    </r>
    <r>
      <rPr>
        <i/>
        <sz val="9"/>
        <color theme="0"/>
        <rFont val="Arial"/>
        <family val="2"/>
      </rPr>
      <t>($ millions)</t>
    </r>
  </si>
  <si>
    <r>
      <t xml:space="preserve">Liabilities 
</t>
    </r>
    <r>
      <rPr>
        <i/>
        <sz val="9"/>
        <color theme="0"/>
        <rFont val="Arial"/>
        <family val="2"/>
      </rPr>
      <t>($ millions)</t>
    </r>
    <r>
      <rPr>
        <b/>
        <sz val="9"/>
        <color theme="0"/>
        <rFont val="Arial"/>
        <family val="2"/>
      </rPr>
      <t xml:space="preserve"> </t>
    </r>
  </si>
  <si>
    <t>* Less than $500,000.</t>
  </si>
  <si>
    <r>
      <t xml:space="preserve">  2009 </t>
    </r>
    <r>
      <rPr>
        <b/>
        <vertAlign val="superscript"/>
        <sz val="10"/>
        <rFont val="Arial"/>
        <family val="2"/>
      </rPr>
      <t>1</t>
    </r>
  </si>
  <si>
    <r>
      <t xml:space="preserve">Administrative &amp; 
Investment Expenses
</t>
    </r>
    <r>
      <rPr>
        <i/>
        <sz val="9"/>
        <color theme="0"/>
        <rFont val="Arial"/>
        <family val="2"/>
      </rPr>
      <t>($ millions)</t>
    </r>
  </si>
  <si>
    <r>
      <t xml:space="preserve">Total 
Premium 
Revenue
</t>
    </r>
    <r>
      <rPr>
        <i/>
        <sz val="9"/>
        <color theme="0"/>
        <rFont val="Arial"/>
        <family val="2"/>
      </rPr>
      <t>($ millions)</t>
    </r>
  </si>
  <si>
    <r>
      <t xml:space="preserve">On or after December 22, 2000 </t>
    </r>
    <r>
      <rPr>
        <b/>
        <vertAlign val="superscript"/>
        <sz val="10"/>
        <rFont val="Arial"/>
        <family val="2"/>
      </rPr>
      <t>2</t>
    </r>
  </si>
  <si>
    <t>September 27, 1980 to
December 21, 2000</t>
  </si>
  <si>
    <r>
      <rPr>
        <b/>
        <sz val="10"/>
        <color theme="0"/>
        <rFont val="Arial"/>
        <family val="2"/>
      </rPr>
      <t>Maximum Annual 
Guarantee</t>
    </r>
    <r>
      <rPr>
        <b/>
        <sz val="12"/>
        <color theme="0"/>
        <rFont val="Arial"/>
        <family val="2"/>
      </rPr>
      <t xml:space="preserve"> 
</t>
    </r>
    <r>
      <rPr>
        <i/>
        <sz val="9"/>
        <color theme="0"/>
        <rFont val="Arial"/>
        <family val="2"/>
      </rPr>
      <t>(30 Years of Service)</t>
    </r>
    <r>
      <rPr>
        <vertAlign val="superscript"/>
        <sz val="9"/>
        <color theme="0"/>
        <rFont val="Arial"/>
        <family val="2"/>
      </rPr>
      <t xml:space="preserve"> 1</t>
    </r>
  </si>
  <si>
    <r>
      <t xml:space="preserve">Maximum Monthly 
Guarantee 
</t>
    </r>
    <r>
      <rPr>
        <i/>
        <sz val="9"/>
        <color theme="0"/>
        <rFont val="Arial"/>
        <family val="2"/>
      </rPr>
      <t>(30 Years of Service)</t>
    </r>
    <r>
      <rPr>
        <i/>
        <vertAlign val="superscript"/>
        <sz val="9"/>
        <color theme="0"/>
        <rFont val="Arial"/>
        <family val="2"/>
      </rPr>
      <t xml:space="preserve"> </t>
    </r>
    <r>
      <rPr>
        <vertAlign val="superscript"/>
        <sz val="9"/>
        <color theme="0"/>
        <rFont val="Arial"/>
        <family val="2"/>
      </rPr>
      <t>1</t>
    </r>
  </si>
  <si>
    <t>Monthly Benefit Formula</t>
  </si>
  <si>
    <t>Date of Plan Insolvency</t>
  </si>
  <si>
    <t>2008 - 2012</t>
  </si>
  <si>
    <r>
      <t xml:space="preserve">$8.00 </t>
    </r>
    <r>
      <rPr>
        <vertAlign val="superscript"/>
        <sz val="10"/>
        <rFont val="Arial"/>
        <family val="2"/>
      </rPr>
      <t>1</t>
    </r>
  </si>
  <si>
    <t>2006 - 2007</t>
  </si>
  <si>
    <t>September 27, 1988 - December 31, 2005</t>
  </si>
  <si>
    <t>September 27, 1986 - September 26, 1988</t>
  </si>
  <si>
    <t>September 27, 1984 - September 26, 1986</t>
  </si>
  <si>
    <t>September 27, 1980 - September 26, 1984</t>
  </si>
  <si>
    <t>$0.50 for plan years beginning in September, 1979, 
growing gradually to $1.00 for plan years beginning
September 1, 1980 to September 26, 1980</t>
  </si>
  <si>
    <t>September 1, 1979 - September 26, 1980</t>
  </si>
  <si>
    <t>September 2, 1974 - August  31, 1979</t>
  </si>
  <si>
    <r>
      <rPr>
        <b/>
        <sz val="10"/>
        <color theme="0"/>
        <rFont val="Arial"/>
        <family val="2"/>
      </rPr>
      <t>Premium Rate</t>
    </r>
    <r>
      <rPr>
        <b/>
        <sz val="12"/>
        <color theme="0"/>
        <rFont val="Arial"/>
        <family val="2"/>
      </rPr>
      <t xml:space="preserve">
</t>
    </r>
    <r>
      <rPr>
        <i/>
        <sz val="9"/>
        <color theme="0"/>
        <rFont val="Arial"/>
        <family val="2"/>
      </rPr>
      <t>(per participant)</t>
    </r>
  </si>
  <si>
    <t>For Plan Years Beginning</t>
  </si>
  <si>
    <t>- "Other Manufacturing" includes "Apparel and Textile Mill Products" and "Rubber and Miscellaneous Plastics", which have been broken out in previous versions of this table prior to 2018.</t>
  </si>
  <si>
    <t>- Some recently terminated plans are still in the process of being added to PPS.  Because it is possible that some of those plans may have terminated before the current fiscal year, all terminated plans that are not yet in PPS are shown as a separate line item.</t>
  </si>
  <si>
    <t>Traditional</t>
  </si>
  <si>
    <r>
      <t xml:space="preserve">Number of
Deferred
Payees
</t>
    </r>
    <r>
      <rPr>
        <i/>
        <sz val="9"/>
        <color theme="0"/>
        <rFont val="Arial"/>
        <family val="2"/>
      </rPr>
      <t>(thousands)</t>
    </r>
  </si>
  <si>
    <t>Number
of Payees</t>
  </si>
  <si>
    <t>Number of
Deferred 
Payees</t>
  </si>
  <si>
    <t>The participant's years of service multiplied by the sum of
(a) and (b), where:
  (a) 100% of the first $5 of the monthly benefit accrual rate
  (b) 75% of the next $15 of the monthly benefit accrual rate</t>
  </si>
  <si>
    <t>The participant's years of service multiplied by the sum of
(a) and (b), where:
  (a) 100% of the first $11 of the monthly benefit accrual rate
  (b) 75% of the next $33 of the monthly benefit accrual rate</t>
  </si>
  <si>
    <r>
      <t xml:space="preserve">Total 
Premium Revenue 
</t>
    </r>
    <r>
      <rPr>
        <i/>
        <sz val="9"/>
        <color theme="0"/>
        <rFont val="Arial"/>
        <family val="2"/>
      </rPr>
      <t>($ millions)</t>
    </r>
  </si>
  <si>
    <r>
      <t xml:space="preserve">Benefit Payments 
</t>
    </r>
    <r>
      <rPr>
        <i/>
        <sz val="9"/>
        <color theme="0"/>
        <rFont val="Arial"/>
        <family val="2"/>
      </rPr>
      <t>($ millions)</t>
    </r>
  </si>
  <si>
    <r>
      <t xml:space="preserve">Administrative &amp;
Investment Expenses 
</t>
    </r>
    <r>
      <rPr>
        <i/>
        <sz val="10"/>
        <color theme="0"/>
        <rFont val="Arial"/>
        <family val="2"/>
      </rPr>
      <t>($ millions)</t>
    </r>
  </si>
  <si>
    <r>
      <rPr>
        <b/>
        <vertAlign val="superscript"/>
        <sz val="8"/>
        <rFont val="Arial"/>
        <family val="2"/>
      </rPr>
      <t>1</t>
    </r>
    <r>
      <rPr>
        <b/>
        <sz val="8"/>
        <rFont val="Arial"/>
        <family val="2"/>
      </rPr>
      <t xml:space="preserve"> Does not include 1986 termination of a Republic Steel plan sponsored by LTV. </t>
    </r>
  </si>
  <si>
    <r>
      <rPr>
        <b/>
        <vertAlign val="superscript"/>
        <sz val="8"/>
        <rFont val="Arial"/>
        <family val="2"/>
      </rPr>
      <t>1</t>
    </r>
    <r>
      <rPr>
        <b/>
        <sz val="8"/>
        <rFont val="Arial"/>
        <family val="2"/>
      </rPr>
      <t xml:space="preserve"> Lump-sum payments include cash-outs of pensions with de minimis present values and back payments to current pensioners.</t>
    </r>
  </si>
  <si>
    <r>
      <rPr>
        <b/>
        <vertAlign val="superscript"/>
        <sz val="8"/>
        <rFont val="Arial"/>
        <family val="2"/>
      </rPr>
      <t>2</t>
    </r>
    <r>
      <rPr>
        <b/>
        <sz val="8"/>
        <rFont val="Arial"/>
        <family val="2"/>
      </rPr>
      <t xml:space="preserve"> Since some payees received both pensions and lump-sum payments, total number of payees may be less than the sum of pensioners and lump-sum recipients.</t>
    </r>
  </si>
  <si>
    <r>
      <t>Transfer Appropriation Income for SFA</t>
    </r>
    <r>
      <rPr>
        <b/>
        <vertAlign val="superscript"/>
        <sz val="10"/>
        <color theme="0"/>
        <rFont val="Arial"/>
        <family val="2"/>
      </rPr>
      <t>2</t>
    </r>
    <r>
      <rPr>
        <b/>
        <sz val="10"/>
        <color theme="0"/>
        <rFont val="Arial"/>
        <family val="2"/>
      </rPr>
      <t xml:space="preserve">
</t>
    </r>
    <r>
      <rPr>
        <i/>
        <sz val="9"/>
        <color theme="0"/>
        <rFont val="Arial"/>
        <family val="2"/>
      </rPr>
      <t>($millions)</t>
    </r>
  </si>
  <si>
    <r>
      <t xml:space="preserve">Financial
Assistance (FA) Paid
</t>
    </r>
    <r>
      <rPr>
        <i/>
        <sz val="9"/>
        <color theme="0"/>
        <rFont val="Arial"/>
        <family val="2"/>
      </rPr>
      <t>($ millions)</t>
    </r>
  </si>
  <si>
    <r>
      <t>Special</t>
    </r>
    <r>
      <rPr>
        <b/>
        <vertAlign val="superscript"/>
        <sz val="10"/>
        <color theme="0"/>
        <rFont val="Arial"/>
        <family val="2"/>
      </rPr>
      <t>2</t>
    </r>
  </si>
  <si>
    <r>
      <rPr>
        <b/>
        <vertAlign val="superscript"/>
        <sz val="8"/>
        <rFont val="Arial"/>
        <family val="2"/>
      </rPr>
      <t>1</t>
    </r>
    <r>
      <rPr>
        <b/>
        <sz val="8"/>
        <rFont val="Arial"/>
        <family val="2"/>
      </rPr>
      <t xml:space="preserve"> Beginning in FY 2009, PBGC reports premium income net of bad debt expense for premium, interest, and penalties.</t>
    </r>
  </si>
  <si>
    <r>
      <rPr>
        <b/>
        <vertAlign val="superscript"/>
        <sz val="8"/>
        <rFont val="Arial"/>
        <family val="2"/>
      </rPr>
      <t>2</t>
    </r>
    <r>
      <rPr>
        <b/>
        <sz val="8"/>
        <rFont val="Arial"/>
        <family val="2"/>
      </rPr>
      <t xml:space="preserve"> Appropriation Income, representing funding from the U.S. Treasury’s General Fund, and special financial assistance payments to eligible plans were established under the Special Financial Assistance Program section of the American Rescue Plan Act of 2021.</t>
    </r>
  </si>
  <si>
    <r>
      <rPr>
        <b/>
        <vertAlign val="superscript"/>
        <sz val="8"/>
        <rFont val="Arial"/>
        <family val="2"/>
      </rPr>
      <t>1</t>
    </r>
    <r>
      <rPr>
        <b/>
        <sz val="8"/>
        <rFont val="Arial"/>
        <family val="2"/>
      </rPr>
      <t xml:space="preserve"> The formula presumes that the workers' monthly benefits are calculated by multiplying the monthly benefit accrual rate (a plan-specified dollar amount) times years of service. If the monthly benefit accrual rate prior to December 22, 2000, was less than $20 per year of service or if the accrual rate after December 21, 2000 is less than $44 per year of service then the maximum benefit guarantee for a participant with 30 years of service will be lower than the amounts shown.  Note that there is no cap on applicable years of service; 30 years was selected for illustrative purposes only.</t>
    </r>
  </si>
  <si>
    <r>
      <rPr>
        <b/>
        <vertAlign val="superscript"/>
        <sz val="8"/>
        <rFont val="Arial"/>
        <family val="2"/>
      </rPr>
      <t>2</t>
    </r>
    <r>
      <rPr>
        <b/>
        <sz val="8"/>
        <rFont val="Arial"/>
        <family val="2"/>
      </rPr>
      <t xml:space="preserve"> The increased guarantee does not apply to multiemployer plans that received financial aid from PBGC between December 22, 1999, and December 21, 2000. The original, lower monthly benefit guarantee continues to apply to participants in these plans.</t>
    </r>
  </si>
  <si>
    <t>Note:</t>
  </si>
  <si>
    <t xml:space="preserve">≥ 25,000 </t>
  </si>
  <si>
    <t>Pension Risk Transfer Tables</t>
  </si>
  <si>
    <t>Multiemployer Supplement Tables</t>
  </si>
  <si>
    <t>&lt; 250</t>
  </si>
  <si>
    <t>250 - 499</t>
  </si>
  <si>
    <t>Number of
Participants</t>
  </si>
  <si>
    <t>Number
of Plans</t>
  </si>
  <si>
    <t>PBGC Premium Tables</t>
  </si>
  <si>
    <t>Plan Funding Tables</t>
  </si>
  <si>
    <t>Regional/State Information and Maximum Guaranteed Benefits Tables</t>
  </si>
  <si>
    <t>PBGC Maximum Guaranteed Benefits and Premium Rate Tables</t>
  </si>
  <si>
    <r>
      <t xml:space="preserve">No. of Payees at 
End of Fiscal Year
</t>
    </r>
    <r>
      <rPr>
        <i/>
        <sz val="9"/>
        <color theme="0"/>
        <rFont val="Arial"/>
        <family val="2"/>
      </rPr>
      <t>(thousands)</t>
    </r>
  </si>
  <si>
    <r>
      <t xml:space="preserve">No. of Payees at
End of Fiscal Year
</t>
    </r>
    <r>
      <rPr>
        <i/>
        <sz val="9"/>
        <color theme="0"/>
        <rFont val="Arial"/>
        <family val="2"/>
      </rPr>
      <t>(thousands)</t>
    </r>
  </si>
  <si>
    <r>
      <t xml:space="preserve">No. of Payees at
End of Fiscal Year </t>
    </r>
    <r>
      <rPr>
        <b/>
        <vertAlign val="superscript"/>
        <sz val="10"/>
        <color theme="0"/>
        <rFont val="Arial"/>
        <family val="2"/>
      </rPr>
      <t>2</t>
    </r>
    <r>
      <rPr>
        <b/>
        <sz val="10"/>
        <color theme="0"/>
        <rFont val="Arial"/>
        <family val="2"/>
      </rPr>
      <t xml:space="preserve">
</t>
    </r>
    <r>
      <rPr>
        <i/>
        <sz val="9"/>
        <color theme="0"/>
        <rFont val="Arial"/>
        <family val="2"/>
      </rPr>
      <t>(thousands)</t>
    </r>
  </si>
  <si>
    <t>25-99</t>
  </si>
  <si>
    <t>- Claim amounts shown in this table are calculated on a plan basis and associated with fiscal year of plan termination for each plan.</t>
  </si>
  <si>
    <t>- Claim amounts are subject to change as PBGC completes its plan reviews.</t>
  </si>
  <si>
    <t>- Annual claims for the Top 10 Firms are summations of all claims in that fiscal year associated with the Top 10 Firms. See Table S-5 for a list of the Top 10 Firms with the largest claim amounts.</t>
  </si>
  <si>
    <r>
      <rPr>
        <b/>
        <vertAlign val="superscript"/>
        <sz val="8"/>
        <rFont val="Arial"/>
        <family val="2"/>
      </rPr>
      <t>1</t>
    </r>
    <r>
      <rPr>
        <b/>
        <sz val="8"/>
        <rFont val="Arial"/>
        <family val="2"/>
      </rPr>
      <t xml:space="preserve"> Determined using Consumer Price Index - Urban Consumers based on the fiscal year containing a plan's termination date.</t>
    </r>
  </si>
  <si>
    <t>- Values presented for Claims are the difference between liabilities and assets. See table S-3.</t>
  </si>
  <si>
    <t>- Due to rounding, numbers may not add up to totals and percentages may not add up to 100%.</t>
  </si>
  <si>
    <t>- Due to rounding, numbers may not add up to totals.</t>
  </si>
  <si>
    <t>- Due to rounding, numbers may not add up across columns.</t>
  </si>
  <si>
    <t xml:space="preserve">- Due to rounding, numbers may not add up across columns. </t>
  </si>
  <si>
    <t>- Claims calculations represent aggregated and average counts of plans, claims, and participants over the stated period.</t>
  </si>
  <si>
    <t>- Due to rounding, numbers and percentages may not add up to totals.</t>
  </si>
  <si>
    <t>Number of Participants</t>
  </si>
  <si>
    <t>Plan Size</t>
  </si>
  <si>
    <t>Analysis of Single-Employer Pension Plan Partial Risk Transfers (June 2024)</t>
  </si>
  <si>
    <t>2020 Multiemployer Administrative Expense Supplement (July 2024)</t>
  </si>
  <si>
    <r>
      <t>- PBGC Comprehensive Premium filings are due by the 15</t>
    </r>
    <r>
      <rPr>
        <vertAlign val="superscript"/>
        <sz val="10"/>
        <rFont val="Arial"/>
        <family val="2"/>
      </rPr>
      <t>th</t>
    </r>
    <r>
      <rPr>
        <sz val="10"/>
        <rFont val="Arial"/>
        <family val="2"/>
      </rPr>
      <t xml:space="preserve"> day of the 10</t>
    </r>
    <r>
      <rPr>
        <vertAlign val="superscript"/>
        <sz val="10"/>
        <rFont val="Arial"/>
        <family val="2"/>
      </rPr>
      <t>th</t>
    </r>
    <r>
      <rPr>
        <sz val="10"/>
        <rFont val="Arial"/>
        <family val="2"/>
      </rPr>
      <t xml:space="preserve"> full calendar month in the plan year.</t>
    </r>
  </si>
  <si>
    <t>- PBGC operational data (financial and benefit payments) is generally available at the end of PBGC’s fiscal year.</t>
  </si>
  <si>
    <t>Acknowledgements</t>
  </si>
  <si>
    <r>
      <rPr>
        <b/>
        <vertAlign val="superscript"/>
        <sz val="8"/>
        <rFont val="Arial"/>
        <family val="2"/>
      </rPr>
      <t>1</t>
    </r>
    <r>
      <rPr>
        <b/>
        <sz val="8"/>
        <rFont val="Arial"/>
        <family val="2"/>
      </rPr>
      <t xml:space="preserve"> Beginning in 2007, this rate is indexed based on changes in the national average wage index (as defined in section 209(k)(1) of the Social Security Act).  The indexed premium rate is rounded to the nearest multiple of $1. Premium rates for 2013 and again for 2015 were reset as a result of legislation, and continue to be indexed.</t>
    </r>
  </si>
  <si>
    <t>1</t>
  </si>
  <si>
    <t>- Data in this table have been grouped on a firm basis and, except as noted, include all trusteed plans of each firm.</t>
  </si>
  <si>
    <t>Plan
Size</t>
  </si>
  <si>
    <t xml:space="preserve">Plan Size </t>
  </si>
  <si>
    <t>Retired</t>
  </si>
  <si>
    <t>Beneficiary</t>
  </si>
  <si>
    <r>
      <t xml:space="preserve">Periodic Payments </t>
    </r>
    <r>
      <rPr>
        <i/>
        <sz val="9"/>
        <color theme="0"/>
        <rFont val="Arial"/>
        <family val="2"/>
      </rPr>
      <t>($ millions)</t>
    </r>
  </si>
  <si>
    <t>Total All Plans</t>
  </si>
  <si>
    <t>All Other Plans</t>
  </si>
  <si>
    <t>Next 15 Firms</t>
  </si>
  <si>
    <t>Percent of Total</t>
  </si>
  <si>
    <t>Totals</t>
  </si>
  <si>
    <t>No. of
Plans</t>
  </si>
  <si>
    <t xml:space="preserve">$1 - $9 Million </t>
  </si>
  <si>
    <t xml:space="preserve">$10 - $99 Million </t>
  </si>
  <si>
    <t>Amount of
Claims</t>
  </si>
  <si>
    <t>No. of 
Plans</t>
  </si>
  <si>
    <t>Financial Assistance Payments Table</t>
  </si>
  <si>
    <t>Retirees</t>
  </si>
  <si>
    <t>1995 to 1999</t>
  </si>
  <si>
    <t>2000 to 2004</t>
  </si>
  <si>
    <t>2005 to 2009</t>
  </si>
  <si>
    <t>Subtotal</t>
  </si>
  <si>
    <t>- For purposes of this chart, Claims are defined as the difference between liabilities and assets without regard to recoveries from plan sponsors. See table S-3.</t>
  </si>
  <si>
    <r>
      <t xml:space="preserve">Average
Benefit
Payment </t>
    </r>
    <r>
      <rPr>
        <b/>
        <vertAlign val="superscript"/>
        <sz val="10"/>
        <color theme="0"/>
        <rFont val="Arial"/>
        <family val="2"/>
      </rPr>
      <t>3</t>
    </r>
  </si>
  <si>
    <r>
      <t xml:space="preserve">Median
Benefit
Payment </t>
    </r>
    <r>
      <rPr>
        <b/>
        <vertAlign val="superscript"/>
        <sz val="10"/>
        <color theme="0"/>
        <rFont val="Arial"/>
        <family val="2"/>
      </rPr>
      <t>3</t>
    </r>
  </si>
  <si>
    <t>- Claims are not limited to zero. Trusteed plans with assets greater than liabilities result in a negative claim amount.</t>
  </si>
  <si>
    <r>
      <t xml:space="preserve">Average Benefit Payment </t>
    </r>
    <r>
      <rPr>
        <b/>
        <vertAlign val="superscript"/>
        <sz val="10"/>
        <color theme="0"/>
        <rFont val="Arial"/>
        <family val="2"/>
      </rPr>
      <t>1</t>
    </r>
  </si>
  <si>
    <r>
      <t xml:space="preserve">Median Benefit Payment </t>
    </r>
    <r>
      <rPr>
        <b/>
        <vertAlign val="superscript"/>
        <sz val="10"/>
        <color theme="0"/>
        <rFont val="Arial"/>
        <family val="2"/>
      </rPr>
      <t>1</t>
    </r>
  </si>
  <si>
    <t>The information shown in this installment of the Pension Insurance Data Tables is based on the most current information available at the time of preparation. For the 2023 Installment, information from Form 5500 filings is for the 2022 plan year, information from PBGC Premium filings is for the 2023 plan year, and information from PBGC operational data is for the 2024 fiscal year.</t>
  </si>
  <si>
    <t>S-6     PBGC Trusteed Terminations and Claims by Fiscal Year and Claim Size (1975-2024)</t>
  </si>
  <si>
    <t>Mapping to 2022 Data Tables Installment</t>
  </si>
  <si>
    <t>S-1     Net Financial Position (1980-2024)</t>
  </si>
  <si>
    <t>S-2     PBGC Premium Revenue, Benefit Payments, and Expenses (1980-2024)</t>
  </si>
  <si>
    <t>S-3     PBGC Terminations and Claims (1975-2024)</t>
  </si>
  <si>
    <t>S-4     PBGC Claims (1975-2024)</t>
  </si>
  <si>
    <t>S-5     Top 10 Firms Presenting Claims (1975-2024)</t>
  </si>
  <si>
    <t>M-1    Net Financial Position (1980-2024)</t>
  </si>
  <si>
    <t>M-2    PBGC Premium Revenue, Financial Assistance, and Expenses (1980-2024)</t>
  </si>
  <si>
    <t>S-10   PBGC Trusteed Plans and Claims by Fiscal Year and Plan Size (1975-2024)</t>
  </si>
  <si>
    <t>M-3    PBGC Financial Assistance Payments (Post-MPPAA Plans and Special Financial Assistance, 1981-2024)</t>
  </si>
  <si>
    <t>Table S-52</t>
  </si>
  <si>
    <t>Tables S-6 and S-7</t>
  </si>
  <si>
    <t>Tables S-8 and S-9</t>
  </si>
  <si>
    <t>Tables S-10 and S-11</t>
  </si>
  <si>
    <t>Tables S-13 and S-14</t>
  </si>
  <si>
    <t>Tables S-15 and S-16</t>
  </si>
  <si>
    <t>Tables S-17 and S-18</t>
  </si>
  <si>
    <t>Tables S-23, S-24 and S-25</t>
  </si>
  <si>
    <t>Tables S-26, S-27 and S-28</t>
  </si>
  <si>
    <t>Table S-30</t>
  </si>
  <si>
    <t>Table S-31</t>
  </si>
  <si>
    <t>Table S-32</t>
  </si>
  <si>
    <t>Table S-33</t>
  </si>
  <si>
    <t>Table S-34</t>
  </si>
  <si>
    <t>Table S-35</t>
  </si>
  <si>
    <t>Table S-36</t>
  </si>
  <si>
    <t>Table S-37</t>
  </si>
  <si>
    <t>Table S-38</t>
  </si>
  <si>
    <t>Table S-39</t>
  </si>
  <si>
    <t>Table S-40</t>
  </si>
  <si>
    <t>Table S-41</t>
  </si>
  <si>
    <t>Table S-42</t>
  </si>
  <si>
    <t>Table S-43</t>
  </si>
  <si>
    <t>Table S-47</t>
  </si>
  <si>
    <t>Table S-48</t>
  </si>
  <si>
    <t>Table S-49</t>
  </si>
  <si>
    <t>Table S-50</t>
  </si>
  <si>
    <t>Table S-51</t>
  </si>
  <si>
    <t>Tables M-22 and M-23</t>
  </si>
  <si>
    <t>Table S-1</t>
  </si>
  <si>
    <t>Table S-2</t>
  </si>
  <si>
    <t>Table S-3</t>
  </si>
  <si>
    <t>Table S-4</t>
  </si>
  <si>
    <t>Table S-5</t>
  </si>
  <si>
    <t>Table S-12</t>
  </si>
  <si>
    <t>Table S-19</t>
  </si>
  <si>
    <t>Table S-20</t>
  </si>
  <si>
    <t>Table S-21</t>
  </si>
  <si>
    <t>Table S-22</t>
  </si>
  <si>
    <t>Table S-29</t>
  </si>
  <si>
    <t>Table S-53</t>
  </si>
  <si>
    <t>Table S-54</t>
  </si>
  <si>
    <t>Table S-55</t>
  </si>
  <si>
    <t>Table S-56</t>
  </si>
  <si>
    <t>Table S-57</t>
  </si>
  <si>
    <t>Table S-58</t>
  </si>
  <si>
    <t>Table S-59</t>
  </si>
  <si>
    <t>Table M-1</t>
  </si>
  <si>
    <t>Table M-2</t>
  </si>
  <si>
    <t>Table M-4</t>
  </si>
  <si>
    <t>Table M-5</t>
  </si>
  <si>
    <t>Table M-6</t>
  </si>
  <si>
    <t>Table M-7</t>
  </si>
  <si>
    <t>Table M-8</t>
  </si>
  <si>
    <t>Table M-9</t>
  </si>
  <si>
    <t>Table M-10</t>
  </si>
  <si>
    <t>Table M-11</t>
  </si>
  <si>
    <t>Table M-12</t>
  </si>
  <si>
    <t>Table M-13</t>
  </si>
  <si>
    <t>Table M-14</t>
  </si>
  <si>
    <t>Table M-15</t>
  </si>
  <si>
    <t>Table M-16</t>
  </si>
  <si>
    <t>Table M-17</t>
  </si>
  <si>
    <t>Table M-18</t>
  </si>
  <si>
    <t>Table M-19</t>
  </si>
  <si>
    <t>Table M-20</t>
  </si>
  <si>
    <t>Table M-21</t>
  </si>
  <si>
    <t>S-11   PBGC Trusteed Plans and Claims by Claim Size and Plan Size (1975-2024)</t>
  </si>
  <si>
    <t>S-12   PBGC Trusteed Plans and Claims by Funded Ratio and Plan Size (1975-2024)</t>
  </si>
  <si>
    <t>S-13   PBGC Claims by Industry (1975-2024)</t>
  </si>
  <si>
    <t>S-15   PBGC Payees and Benefit Payments by Year of Plan Termination (Fiscal Year 2024)</t>
  </si>
  <si>
    <t>S-16   PBGC Periodic Payees and Benefit Payments by Trusteed Plan Size (Fiscal Year 2024)</t>
  </si>
  <si>
    <t>S-18   PBGC Periodic Payees and Benefit Payments by Monthly Payment Size and Status (Fiscal Year 2024)</t>
  </si>
  <si>
    <t>S-19   PBGC Periodic Payees and Benefit Payments by Industry (Fiscal Year 2024)</t>
  </si>
  <si>
    <t>S-20   PBGC-Insured Plan Participants (1980-2024)</t>
  </si>
  <si>
    <t>S-21   PBGC-Insured Plans (1980-2024)</t>
  </si>
  <si>
    <t>S-22   PBGC-Insured Plan Participants by Participant Status (1980-2022)</t>
  </si>
  <si>
    <t>S-23   PBGC-Insured Active Participants as a Percent of Private-Sector Wage and Salary Workers (1980-2022)</t>
  </si>
  <si>
    <t>S-24   PBGC-Insured Hybrid Plans by Plan Size (2001-2022)</t>
  </si>
  <si>
    <t>S-25   PBGC-Insured Hybrid Plan Participants by Plan Size (2001-2022)</t>
  </si>
  <si>
    <t>S-26   PBGC-Insured Plans by Status of Benefit Accruals and Participation Freeze (2008-2022)</t>
  </si>
  <si>
    <t>S-27   Active Participants in PBGC-Insured Plans by Status of Benefit Accruals and Whether a Plan is Open to New Entrants (2008-2022)</t>
  </si>
  <si>
    <t>S-28   PBGC-Insured Plans, Participants and Premiums by Industry (2023)</t>
  </si>
  <si>
    <t>S-29   PBGC's Historical Premium Rates (1974-2025)</t>
  </si>
  <si>
    <t>S-30   PBGC Premium Revenue (1980-2024)</t>
  </si>
  <si>
    <t>S-31   PBGC Premium Revenue by Plan Size and Premium Type (2023)</t>
  </si>
  <si>
    <t>S-32   PBGC-Insured Plans and Participants by Total Premium Paid (2023)</t>
  </si>
  <si>
    <t xml:space="preserve">S-33   PBGC-Insured Plans and Participants by Variable-Rate Premium Status (1992-2023) </t>
  </si>
  <si>
    <t>Table S-44</t>
  </si>
  <si>
    <t>Table S-45</t>
  </si>
  <si>
    <t>Table S-46</t>
  </si>
  <si>
    <t>S-34   Aggregate Funding of PBGC-Insured Plans (1980-2022)</t>
  </si>
  <si>
    <t>S-35   Aggregate Funding of Underfunded PBGC-Insured Plans (1980-2022)</t>
  </si>
  <si>
    <t>S-36   Aggregate Funding of Overfunded PBGC-Insured Plans (1980-2022)</t>
  </si>
  <si>
    <t>S-37   Concentration of Underfunding in PBGC-Insured Plans (1990-2022)</t>
  </si>
  <si>
    <t xml:space="preserve">S-38   Plans, Participants, and Funding of PBGC-Insured Plans by Funding Ratio (2022) </t>
  </si>
  <si>
    <t>S-39   Various Measures of Underfunding in PBGC-Insured Plans (1992-2023)</t>
  </si>
  <si>
    <t>S-40   Funding of PBGC-Insured Plans by Industry (2022)</t>
  </si>
  <si>
    <t>S-41   Pension Funding Data for PBGC-Insured Plans by Region and State (2022)</t>
  </si>
  <si>
    <t>S-42   PBGC Pension Data by Region and State (2024)</t>
  </si>
  <si>
    <t>S-44   Estimated Incidence Rates of Partial Risk Transfer Activity in PBGC-Insured Plans (2015-2023 Premium Reporting)</t>
  </si>
  <si>
    <t>S-45   Estimated Incidence Rates of Partial Risk Transfer Activity in PBGC-Insured Plans by Plan Size (2023 Premium Reporting)</t>
  </si>
  <si>
    <t>S-46   Estimated Incidence Rates of Partial Risk Transfer Activity in PBGC-Insured Plans by Plan Size - Hard Frozen Plans (2023 Premium Reporting)</t>
  </si>
  <si>
    <t>S-47   Estimated Incidence Rates of Partial Risk Transfer Activity in PBGC-Insured Plans by Plan Size - Plans with No Benefit Accrual or Participation Freeze (2023 Premium Reporting)</t>
  </si>
  <si>
    <t>S-48   Estimated Partial Risk Transfer Activity in PBGC-Insured Plans by Industry (2023 Premium Reporting)</t>
  </si>
  <si>
    <t>S-49   Estimated Cumulative Partial Risk Transfer Activity in PBGC-Insured Plans (2016-2023 Premium Reporting)</t>
  </si>
  <si>
    <t>M-4    PBGC-Insured Plan Participants (1980-2024)</t>
  </si>
  <si>
    <t>M-5    PBGC-Insured Plans (1980-2024)</t>
  </si>
  <si>
    <t>M-6    PBGC-Insured Plan Participants by Participant Status (1980-2022)</t>
  </si>
  <si>
    <t>M-7    PBGC-Insured Plans and Participants by Industry (2022)</t>
  </si>
  <si>
    <t>M-8    Aggregate Funding of PBGC-Insured Plans (1980-2022)</t>
  </si>
  <si>
    <t>M-10  Aggregate Funding of Overfunded PBGC-Insured Plans (1980-2022)</t>
  </si>
  <si>
    <t>M-11  Concentration of Underfunding in PBGC-Insured Plans (1990-2022)</t>
  </si>
  <si>
    <t>M-12  Plans, Participants, and Funding of PBGC-Insured Plans by Funding Ratio (2022)</t>
  </si>
  <si>
    <t>M-13  Funding of PBGC-Insured Plans by Industry (2022)</t>
  </si>
  <si>
    <t>M-14  PBGC Maximum Guaranteed Benefits (1980-2025)</t>
  </si>
  <si>
    <t>M-15  PBGC Historical Premium Rates (1974-2025)</t>
  </si>
  <si>
    <t>M-16  Participants by Plan Zone Status and Participant Status (2009-2022)</t>
  </si>
  <si>
    <t>M-17  Plans by Plan Zone Status (2009-2022)</t>
  </si>
  <si>
    <t>M-18  Administrative Expenses per Participant by Industry and Zone Status (2009-2022)</t>
  </si>
  <si>
    <t>M-19  Administrative Expenses as a Percent of Benefits Paid by Industry and Zone Status (2009-2022)</t>
  </si>
  <si>
    <t xml:space="preserve"> Recently
Terminated Plans </t>
  </si>
  <si>
    <t>S-7     PBGC Trusteed Plans and Claims by Fiscal Year and Funded Ratio (1975-2024)</t>
  </si>
  <si>
    <r>
      <t xml:space="preserve">Benefit Payments
in 2024
</t>
    </r>
    <r>
      <rPr>
        <i/>
        <sz val="9"/>
        <color theme="0"/>
        <rFont val="Arial"/>
        <family val="2"/>
      </rPr>
      <t>($ millions)</t>
    </r>
  </si>
  <si>
    <t>M-20  Special Financial Assistance Paid by Plan Size (Fiscal Year 2024 and Fiscal Years 2022-2024)</t>
  </si>
  <si>
    <t>M-21  Special Financial Assistance Paid by Industry (Fiscal Year 2024 and Fiscal Years 2022-2024)</t>
  </si>
  <si>
    <t>Fiscal Year 2024</t>
  </si>
  <si>
    <t>Fiscal Years 2022-2024</t>
  </si>
  <si>
    <t>- Under the American Resue Plan Act of 2021, for plan years beginning after December 31, 2030, the premium rate will increase to $52 per participant.</t>
  </si>
  <si>
    <r>
      <rPr>
        <b/>
        <vertAlign val="superscript"/>
        <sz val="8"/>
        <rFont val="Arial"/>
        <family val="2"/>
      </rPr>
      <t xml:space="preserve">1 </t>
    </r>
    <r>
      <rPr>
        <b/>
        <sz val="8"/>
        <rFont val="Arial"/>
        <family val="2"/>
      </rPr>
      <t>Trusteed terminations include plans pending trusteeship.  Results reported in most recent years are subject to change upon trusteeship finalization. The number of plans are allocated by the fiscal year in which the date of plan termination occurs.</t>
    </r>
  </si>
  <si>
    <t>Standard 
Terminations 
Completed</t>
  </si>
  <si>
    <r>
      <t>Trusteed 
Terminations</t>
    </r>
    <r>
      <rPr>
        <b/>
        <vertAlign val="superscript"/>
        <sz val="10"/>
        <color theme="0"/>
        <rFont val="Arial"/>
        <family val="2"/>
      </rPr>
      <t xml:space="preserve"> 1</t>
    </r>
  </si>
  <si>
    <t>- In general, vested participant count is as of the date of plan termination.</t>
  </si>
  <si>
    <t>- Claims are not limited to zero. Hence, trusteed plans with assets greater than liabilities result in a negative claim amount.</t>
  </si>
  <si>
    <t>- Claims are not limited to zero. Hence, the small number of trusteed plans with assets greater than liabilities result in negative claim amounts.</t>
  </si>
  <si>
    <t>- Claims are not limited to zero. Hence, trusteed plans with assets greater than liabilities result in negative claim amounts.</t>
  </si>
  <si>
    <t>- Values presented for Claims are the difference between liabilities and assets and are determined on an individual plan basis. See table S-3.</t>
  </si>
  <si>
    <t>- Values presented for Claims used to determine funded ratios are the difference between liabilities and assets. See table S-3.</t>
  </si>
  <si>
    <t>S-8     PBGC Trusteed Plans and Claims by Claim Size and Funded Ratio (1975-2024)</t>
  </si>
  <si>
    <t>M-9    Aggregate Funding of Underfunded PBGC-Insured Plans (1980-2022)</t>
  </si>
  <si>
    <r>
      <t>- In general, Form 5500 filings are due by the last day of the 7</t>
    </r>
    <r>
      <rPr>
        <vertAlign val="superscript"/>
        <sz val="10"/>
        <rFont val="Arial"/>
        <family val="2"/>
      </rPr>
      <t>th</t>
    </r>
    <r>
      <rPr>
        <sz val="10"/>
        <rFont val="Arial"/>
        <family val="2"/>
      </rPr>
      <t xml:space="preserve"> month after the plan year ends.  If a filing extension is requested, the due date is extended 2½ months.</t>
    </r>
  </si>
  <si>
    <t>S-9     Average Claim per Vested Participant by Plan Size (1975-2024)</t>
  </si>
  <si>
    <r>
      <t xml:space="preserve">Amount of Initial Special
Financial Assistance Paid
</t>
    </r>
    <r>
      <rPr>
        <b/>
        <i/>
        <sz val="9"/>
        <color theme="0"/>
        <rFont val="Arial"/>
        <family val="2"/>
      </rPr>
      <t>($ millions)</t>
    </r>
  </si>
  <si>
    <r>
      <t xml:space="preserve">Amount of Supp 'l Special
Financial Assistance Paid
</t>
    </r>
    <r>
      <rPr>
        <b/>
        <i/>
        <sz val="9"/>
        <color theme="0"/>
        <rFont val="Arial"/>
        <family val="2"/>
      </rPr>
      <t>($ millions)</t>
    </r>
  </si>
  <si>
    <r>
      <t xml:space="preserve">Amount of Total Special
Financial Assistance Paid
</t>
    </r>
    <r>
      <rPr>
        <b/>
        <i/>
        <sz val="9"/>
        <color theme="0"/>
        <rFont val="Arial"/>
        <family val="2"/>
      </rPr>
      <t>($ millions)</t>
    </r>
  </si>
  <si>
    <r>
      <t xml:space="preserve">Amount of Special
Financial Assistance Paid
</t>
    </r>
    <r>
      <rPr>
        <b/>
        <i/>
        <sz val="9"/>
        <color theme="0"/>
        <rFont val="Arial"/>
        <family val="2"/>
      </rPr>
      <t>($ millions)</t>
    </r>
  </si>
  <si>
    <t>Plan Year(s) Beginning</t>
  </si>
  <si>
    <t>Flat-Rate Premium</t>
  </si>
  <si>
    <r>
      <t xml:space="preserve">Variable-Rate Premium </t>
    </r>
    <r>
      <rPr>
        <b/>
        <vertAlign val="superscript"/>
        <sz val="11"/>
        <color theme="0"/>
        <rFont val="Arial"/>
        <family val="2"/>
      </rPr>
      <t>1</t>
    </r>
  </si>
  <si>
    <t>Premium for Certain Terminated Plans</t>
  </si>
  <si>
    <t>Rate per Participant</t>
  </si>
  <si>
    <r>
      <t xml:space="preserve">Rate per $1,000 of Unfunded Vested Liabilities </t>
    </r>
    <r>
      <rPr>
        <b/>
        <vertAlign val="superscript"/>
        <sz val="10"/>
        <color theme="0"/>
        <rFont val="Arial"/>
        <family val="2"/>
      </rPr>
      <t>4</t>
    </r>
  </si>
  <si>
    <r>
      <t xml:space="preserve">Per-Participant Cap </t>
    </r>
    <r>
      <rPr>
        <b/>
        <vertAlign val="superscript"/>
        <sz val="10"/>
        <color theme="0"/>
        <rFont val="Arial"/>
        <family val="2"/>
      </rPr>
      <t>2</t>
    </r>
  </si>
  <si>
    <r>
      <t xml:space="preserve">Rate per Participant </t>
    </r>
    <r>
      <rPr>
        <i/>
        <sz val="9"/>
        <color theme="0"/>
        <rFont val="Arial"/>
        <family val="2"/>
      </rPr>
      <t>(applicable for three years)</t>
    </r>
  </si>
  <si>
    <t>9/2/1974 - 12/31/1977</t>
  </si>
  <si>
    <t>1978 - 1985</t>
  </si>
  <si>
    <t>1986 - 1987</t>
  </si>
  <si>
    <t>1988 - 1990</t>
  </si>
  <si>
    <t>1991 - 1993</t>
  </si>
  <si>
    <t>1994 - 1997</t>
  </si>
  <si>
    <r>
      <t xml:space="preserve">          $53</t>
    </r>
    <r>
      <rPr>
        <vertAlign val="superscript"/>
        <sz val="10"/>
        <rFont val="Arial"/>
        <family val="2"/>
      </rPr>
      <t>3</t>
    </r>
  </si>
  <si>
    <t>1998 - 2005</t>
  </si>
  <si>
    <t>No cap</t>
  </si>
  <si>
    <t>2010 - 2012</t>
  </si>
  <si>
    <r>
      <rPr>
        <b/>
        <vertAlign val="superscript"/>
        <sz val="8"/>
        <color rgb="FF000000"/>
        <rFont val="Arial"/>
        <family val="2"/>
      </rPr>
      <t>1</t>
    </r>
    <r>
      <rPr>
        <b/>
        <sz val="8"/>
        <color rgb="FF000000"/>
        <rFont val="Arial"/>
        <family val="2"/>
      </rPr>
      <t xml:space="preserve"> For plan years beginning in 1990 – 2007, plans that satisfied specified criteria regarding contribution requirements were exempt from the Variable Rate Premium (VRP).</t>
    </r>
  </si>
  <si>
    <r>
      <rPr>
        <b/>
        <vertAlign val="superscript"/>
        <sz val="8"/>
        <color rgb="FF000000"/>
        <rFont val="Arial"/>
        <family val="2"/>
      </rPr>
      <t xml:space="preserve">2 </t>
    </r>
    <r>
      <rPr>
        <b/>
        <sz val="8"/>
        <color rgb="FF000000"/>
        <rFont val="Arial"/>
        <family val="2"/>
      </rPr>
      <t>For plan years beginning after 2006, plans sponsored by small employers (generally fewer than 25 employees) qualify for an alternative cap (i.e., $5 times the square of the number of plan participants). For such plans, the maximum VRP owed is the lesser of the small-employer cap and the general VRP cap shown above.</t>
    </r>
  </si>
  <si>
    <r>
      <rPr>
        <b/>
        <vertAlign val="superscript"/>
        <sz val="8"/>
        <color rgb="FF000000"/>
        <rFont val="Arial"/>
        <family val="2"/>
      </rPr>
      <t>3</t>
    </r>
    <r>
      <rPr>
        <b/>
        <sz val="8"/>
        <color rgb="FF000000"/>
        <rFont val="Arial"/>
        <family val="2"/>
      </rPr>
      <t xml:space="preserve"> The Retirement Protection Act of 1994 phased out the $53 per-participant cap on VRP subject to a three-year transition period.  During the transition period, (i.e., for plan years beginning between 7/1/1994 and 6/30/1996), the VRP per-participant cap was equal to $53 plus a percentage of the difference between the uncapped per-participant VRP and $53.  For the 1997 plan year, the VRP cap only applied to Regulated Public Utility Plans. MAP-21 re-established a cap on the VRP that was first applied to plan years beginning in 2013.</t>
    </r>
  </si>
  <si>
    <r>
      <rPr>
        <b/>
        <vertAlign val="superscript"/>
        <sz val="8"/>
        <color rgb="FF000000"/>
        <rFont val="Arial"/>
        <family val="2"/>
      </rPr>
      <t>4</t>
    </r>
    <r>
      <rPr>
        <b/>
        <sz val="8"/>
        <color rgb="FF000000"/>
        <rFont val="Arial"/>
        <family val="2"/>
      </rPr>
      <t xml:space="preserve"> For plan years after 2023, inflationary indexing of the VRP rate is eliminated and the rate is frozen at $52 per $1,000 of unfunded vested liabilities.</t>
    </r>
  </si>
  <si>
    <t>Calendar Year of
Plan Termination</t>
  </si>
  <si>
    <t>Maximum Monthly
Guarantee</t>
  </si>
  <si>
    <t xml:space="preserve"> Maximum Annual
Guarantee</t>
  </si>
  <si>
    <t>- The Employee Retirement Income Security Act of 1974 (ERISA) mandates that the maximum guaranteed benefit be adjusted annually based on changes in the Social Security wage base.</t>
  </si>
  <si>
    <t>- The maximum guaranteed benefit  shown above is payable as a straight life annuity and applies to workers who retire at age 65.  The maximum guaranteed benefit is increased for retirement after age 65 and reduced for retirement before age 65.  The maximum guaranteed benefit is also adjusted for benefit payment forms other than a straight life annuity.</t>
  </si>
  <si>
    <t>- In some instances, where a pension plan has adequate resources or PBGC recovers sufficient amounts, a participant may receive benefits in excess of the maximum guaranteed benefit.</t>
  </si>
  <si>
    <t>- The Pension Protection Act of 2006 provides that if a plan terminates while the sponsor is in a bankruptcy entered into after September 16, 2006, the applicable guarantees will generally be those for the year the sponsor entered bankruptcy regardless of the year the plan actually terminates.</t>
  </si>
  <si>
    <t>Special Financial Assistance information shown in Tables M-20 and M-21 were revised to show both the current fiscal year activity as well as the cumulative activity for fiscal years 2022-2024.</t>
  </si>
  <si>
    <t>S-43   PBGC Maximum Guaranteed Benefits (1975-2025)</t>
  </si>
  <si>
    <t>Table S-43 (PBGC Maximum Guaranteed Benefits) was expanded back to 1975 and shows information every 5 years from 1975 through 2000 and then every year thereafter.</t>
  </si>
  <si>
    <t>S-14   PBGC Benefit Payments, Payees, and Deferred Payees (1980-2024)</t>
  </si>
  <si>
    <t>S-17   PBGC Periodic Payees and Average Benefit Payments by Age, Status, and Gender (Fiscal Year 2024)</t>
  </si>
  <si>
    <t>Source: PBGC List of Special Financial Assistance Applications</t>
  </si>
  <si>
    <t xml:space="preserve">There are three major data sources used for the PBGC Data Tables –  Form 5500 filings, PBGC Premium filings, and the PBGC operational data. Due to the differing availability of source data, which is outlined below, and to provide the most recent data whenever possible, each data table may have different end years.  </t>
  </si>
  <si>
    <t>The primary authors of this installment were Michael Chow, Mike Lowenthal, and David Hudecek. Other staff within the Office of Policy and External Affairs provided assistance and review of this installment.</t>
  </si>
  <si>
    <r>
      <rPr>
        <b/>
        <sz val="12"/>
        <color theme="0"/>
        <rFont val="Arial"/>
        <family val="2"/>
      </rPr>
      <t>Inflation Adjusted Claims</t>
    </r>
    <r>
      <rPr>
        <b/>
        <vertAlign val="superscript"/>
        <sz val="12"/>
        <color theme="0"/>
        <rFont val="Arial"/>
        <family val="2"/>
      </rPr>
      <t>1</t>
    </r>
    <r>
      <rPr>
        <b/>
        <sz val="12"/>
        <color theme="0"/>
        <rFont val="Arial"/>
        <family val="2"/>
      </rPr>
      <t xml:space="preserve"> </t>
    </r>
    <r>
      <rPr>
        <b/>
        <sz val="10"/>
        <color theme="0"/>
        <rFont val="Arial"/>
        <family val="2"/>
      </rPr>
      <t xml:space="preserve">
</t>
    </r>
    <r>
      <rPr>
        <i/>
        <sz val="9"/>
        <color theme="0"/>
        <rFont val="Arial"/>
        <family val="2"/>
      </rPr>
      <t>(2024 Dollars)</t>
    </r>
  </si>
  <si>
    <t>2023 Pension Insurance Data Tables</t>
  </si>
  <si>
    <t>Recent Supplemental Reports for PBGC's Single-Employer &amp; Multiemployer Programs</t>
  </si>
  <si>
    <t>The PBGC first published a Pension Insurance Data Book covering 1996 data, presenting detailed statistics on PBGC-insured single-employer and multiemployer defined benefit plans. It has continued to publish first Data Books and then Data Tables each following year. The Data Tables provide analysis of PBGC claims, guaranteed benefit payments, and summaries of PBGC operations. They also include breakdowns of the number of PBGC-insured defined benefit plans, number of plan participants, hybrid plans, frozen plans, premium revenue, plan funding, and risk transfer activity. Categories displayed include industry, location, plan size, and plan funded status.</t>
  </si>
  <si>
    <t>The information shown in the Pension Insurance Data Tables provides current and historical information that allows the reader to identify trends in PBGC-insured defined benefit plans and is commonly used for research and to inform policy makers involved with new retirement legislation. The data tables are used by policy makers, academia, plan sponsors, and professionals.</t>
  </si>
  <si>
    <t>This year’s Pension Insurance Data Tables resume PBGC’s pre-pandemic practice of publishing the Data Tables in installments as data becomes available.  This first installment reflects data primarily from PBGC’s insurance operations for fiscal year 2024 (including claims and guaranteed payments), as well as information PBGC publishes annually on its website.  Future installments will include data on plans that PBGC insures.</t>
  </si>
  <si>
    <t>This year’s Pension Insurance Data Tables also reflect the beginning of a process to redesign the information we display.  As part of that process, we have added back certain historical information. We have also consolidated and eliminated certain tables in an effort to continue to provide one of the most comprehensive and valuable sources of information on employer-sponsored defined benefit plans available to the public.</t>
  </si>
  <si>
    <t>Note that references to Fiscal Year in the data tables are associated with PBGC's fiscal year ending September 30 (e.g., data for a 2024 Fiscal Year is for the year beginning October 1, 2023 and ending September 30, 2024). References to Plan Years are to a plan year beginning in that year (e.g., data for 2022 plan years includes a range of plans with plan years beginning January 2022 through December 2022).</t>
  </si>
  <si>
    <t>Changes to the Tables</t>
  </si>
  <si>
    <t>Revisions were made to several tables in this installment by consolidating certain tables. In addition, one table (M-3 – showing the few remaining participants for multiemployer plans guaranteed under PBGC’s pre-1980 program) was removed. The Data Book Listing tab provides a mapping of tables from the 2022 installment to the 2023 installment. Additional changes may be implemented in the final installment of the 2023 Data Tables.</t>
  </si>
  <si>
    <t>- The number of plans and claim amounts are subject to change as PBGC completes its plan reviews.</t>
  </si>
  <si>
    <t xml:space="preserve">Avg Per 
Vested
Participant </t>
  </si>
  <si>
    <t>Avg Per 
Vested
Participant</t>
  </si>
  <si>
    <t>Sources:  PBGC Fiscal Year Closing File(s) and PBGC 1999 Pension Insurance Data Book, Table S-10 (years 1975-1999)</t>
  </si>
  <si>
    <t xml:space="preserve">Source: PBGC Fiscal Year Closing File(s)
</t>
  </si>
  <si>
    <t>Source:  PBGC Fiscal Year Closing File(s)</t>
  </si>
  <si>
    <t>Sources:  PBGC Fiscal Year Closing File(s) and Bureau of Labor Statistics</t>
  </si>
  <si>
    <t>Source: PBGC Fiscal Year Closing File(s)</t>
  </si>
  <si>
    <t>- The number of plans, number of vested participants, and claim amounts are subject to change as PBGC completes its plan reviews.</t>
  </si>
  <si>
    <t>- Trusteed plan counts and claim amounts are subject to change as PBGC completes its plan reviews.</t>
  </si>
  <si>
    <t>- The number of vested participants is subject to change as PBGC completes its plan reviews.</t>
  </si>
  <si>
    <t xml:space="preserve">* </t>
  </si>
  <si>
    <t xml:space="preserve"> Younger than 60 </t>
  </si>
  <si>
    <t xml:space="preserve"> Age 60 to  64 </t>
  </si>
  <si>
    <t xml:space="preserve"> Age 65 to  69 </t>
  </si>
  <si>
    <t xml:space="preserve"> Age 70 to  74 </t>
  </si>
  <si>
    <t xml:space="preserve"> Age 75 to  79 </t>
  </si>
  <si>
    <t xml:space="preserve"> Age 80 to  84 </t>
  </si>
  <si>
    <t xml:space="preserve"> Age 85 and Older </t>
  </si>
  <si>
    <t>Sources:  PBGC Fiscal Year Closing File(s) and data provided by PBGC’s Payment System</t>
  </si>
  <si>
    <r>
      <rPr>
        <b/>
        <vertAlign val="superscript"/>
        <sz val="8"/>
        <rFont val="Arial"/>
        <family val="2"/>
      </rPr>
      <t>1</t>
    </r>
    <r>
      <rPr>
        <b/>
        <sz val="8"/>
        <rFont val="Arial"/>
        <family val="2"/>
      </rPr>
      <t xml:space="preserve"> Average and median benefit payments are determined using reported benefit payment amounts and do not take into account payment frequencies.</t>
    </r>
  </si>
  <si>
    <r>
      <rPr>
        <b/>
        <vertAlign val="superscript"/>
        <sz val="8"/>
        <rFont val="Arial"/>
        <family val="2"/>
      </rPr>
      <t>1</t>
    </r>
    <r>
      <rPr>
        <b/>
        <sz val="8"/>
        <rFont val="Arial"/>
        <family val="2"/>
      </rPr>
      <t xml:space="preserve"> Average and median benefit payments are determined using reported benefit payment amounts, including one-time payments, and do not take into account periodic payment frequencies.</t>
    </r>
  </si>
  <si>
    <r>
      <rPr>
        <b/>
        <vertAlign val="superscript"/>
        <sz val="8"/>
        <rFont val="Arial"/>
        <family val="2"/>
      </rPr>
      <t>3</t>
    </r>
    <r>
      <rPr>
        <b/>
        <sz val="8"/>
        <rFont val="Arial"/>
        <family val="2"/>
      </rPr>
      <t xml:space="preserve"> Average and median benefit payments are determined using reported benefit payment amounts and do not take into account payment frequencies.</t>
    </r>
  </si>
  <si>
    <r>
      <rPr>
        <b/>
        <vertAlign val="superscript"/>
        <sz val="8"/>
        <rFont val="Arial"/>
        <family val="2"/>
      </rPr>
      <t>1</t>
    </r>
    <r>
      <rPr>
        <b/>
        <sz val="8"/>
        <rFont val="Arial"/>
        <family val="2"/>
      </rPr>
      <t xml:space="preserve"> Of the eighty-nine plans that received SFA payments in fiscal years 2022-2024, thirty-one plans received both initial and supplemental payments. Twenty-four of these thirty-one plans received initial SFA payments in fiscal year 2022 and supplemental payments in 2023. The remaining seven plans received both initial and supplemental SFA payments in fiscal year 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</si>
</sst>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5" formatCode="&quot;$&quot;#,##0_);\(&quot;$&quot;#,##0\)"/>
    <numFmt numFmtId="6" formatCode="&quot;$&quot;#,##0_);[Red]\(&quot;$&quot;#,##0\)"/>
    <numFmt numFmtId="7" formatCode="&quot;$&quot;#,##0.00_);\(&quot;$&quot;#,##0.00\)"/>
    <numFmt numFmtId="8" formatCode="&quot;$&quot;#,##0.00_);[Red]\(&quot;$&quot;#,##0.00\)"/>
    <numFmt numFmtId="44" formatCode="_(&quot;$&quot;* #,##0.00_);_(&quot;$&quot;* \(#,##0.00\);_(&quot;$&quot;* &quot;-&quot;??_);_(@_)"/>
    <numFmt numFmtId="43" formatCode="_(* #,##0.00_);_(* \(#,##0.00\);_(* &quot;-&quot;??_);_(@_)"/>
    <numFmt numFmtId="164" formatCode="&quot;$&quot;#,##0\ "/>
    <numFmt numFmtId="165" formatCode="#,##0\ "/>
    <numFmt numFmtId="166" formatCode="&quot;$&quot;#,##0"/>
    <numFmt numFmtId="167" formatCode="_(* #,##0_);_(* \(#,##0\);_(* &quot;-&quot;??_);_(@_)"/>
    <numFmt numFmtId="168" formatCode="0.0%"/>
    <numFmt numFmtId="169" formatCode="#,##0________"/>
    <numFmt numFmtId="170" formatCode="&quot;$&quot;#,##0.00"/>
    <numFmt numFmtId="171" formatCode="###0\ "/>
    <numFmt numFmtId="172" formatCode="0.0%\ "/>
    <numFmt numFmtId="173" formatCode="0_);\(0\)"/>
    <numFmt numFmtId="174" formatCode="0.0%_________}"/>
    <numFmt numFmtId="175" formatCode="&quot;$&quot;#,##0.000000000000000000_);\(&quot;$&quot;#,##0.000000000000000000\)"/>
    <numFmt numFmtId="176" formatCode="&quot;$&quot;#,##0.00\ "/>
    <numFmt numFmtId="177" formatCode="0.00000%"/>
    <numFmt numFmtId="178" formatCode="#,##0.00\ "/>
    <numFmt numFmtId="179" formatCode="_(* #,##0.00000000_);_(* \(#,##0.00000000\);_(* &quot;-&quot;??_);_(@_)"/>
    <numFmt numFmtId="180" formatCode="#,##0.0000_);\(#,##0.0000\)"/>
  </numFmts>
  <fonts count="83">
    <font>
      <sz val="11"/>
      <color theme="1"/>
      <name val="Calibri"/>
      <family val="2"/>
      <scheme val="minor"/>
    </font>
    <font>
      <sz val="10"/>
      <color theme="1"/>
      <name val="Arial"/>
      <family val="2"/>
    </font>
    <font>
      <sz val="10"/>
      <color theme="1"/>
      <name val="Arial"/>
      <family val="2"/>
    </font>
    <font>
      <sz val="11"/>
      <color theme="1"/>
      <name val="Calibri"/>
      <family val="2"/>
      <scheme val="minor"/>
    </font>
    <font>
      <sz val="10"/>
      <color theme="1"/>
      <name val="Arial"/>
      <family val="2"/>
    </font>
    <font>
      <b/>
      <sz val="10"/>
      <color theme="1"/>
      <name val="Arial"/>
      <family val="2"/>
    </font>
    <font>
      <u/>
      <sz val="10"/>
      <color theme="10"/>
      <name val="Arial"/>
      <family val="2"/>
    </font>
    <font>
      <b/>
      <sz val="10"/>
      <color rgb="FFFF0000"/>
      <name val="Arial"/>
      <family val="2"/>
    </font>
    <font>
      <b/>
      <sz val="14"/>
      <color theme="1"/>
      <name val="Arial"/>
      <family val="2"/>
    </font>
    <font>
      <sz val="11"/>
      <color theme="1"/>
      <name val="Arial"/>
      <family val="2"/>
    </font>
    <font>
      <b/>
      <sz val="10"/>
      <name val="Arial"/>
      <family val="2"/>
    </font>
    <font>
      <b/>
      <sz val="8"/>
      <name val="Arial"/>
      <family val="2"/>
    </font>
    <font>
      <b/>
      <i/>
      <sz val="8"/>
      <name val="Arial"/>
      <family val="2"/>
    </font>
    <font>
      <b/>
      <sz val="9"/>
      <name val="Arial"/>
      <family val="2"/>
    </font>
    <font>
      <b/>
      <sz val="8"/>
      <color theme="1"/>
      <name val="Arial"/>
      <family val="2"/>
    </font>
    <font>
      <b/>
      <i/>
      <sz val="8"/>
      <color theme="1"/>
      <name val="Arial"/>
      <family val="2"/>
    </font>
    <font>
      <sz val="8"/>
      <color theme="1"/>
      <name val="Arial"/>
      <family val="2"/>
    </font>
    <font>
      <b/>
      <vertAlign val="superscript"/>
      <sz val="10"/>
      <name val="Arial"/>
      <family val="2"/>
    </font>
    <font>
      <sz val="10"/>
      <name val="Arial"/>
      <family val="2"/>
    </font>
    <font>
      <vertAlign val="superscript"/>
      <sz val="10"/>
      <name val="Arial"/>
      <family val="2"/>
    </font>
    <font>
      <b/>
      <sz val="16"/>
      <color indexed="9"/>
      <name val="Arial"/>
      <family val="2"/>
    </font>
    <font>
      <sz val="9"/>
      <color theme="1"/>
      <name val="Arial"/>
      <family val="2"/>
    </font>
    <font>
      <b/>
      <i/>
      <sz val="9"/>
      <name val="Arial"/>
      <family val="2"/>
    </font>
    <font>
      <b/>
      <sz val="16"/>
      <name val="Arial"/>
      <family val="2"/>
    </font>
    <font>
      <b/>
      <sz val="16"/>
      <color theme="0"/>
      <name val="Arial"/>
      <family val="2"/>
    </font>
    <font>
      <b/>
      <sz val="10"/>
      <color theme="0"/>
      <name val="Arial"/>
      <family val="2"/>
    </font>
    <font>
      <b/>
      <vertAlign val="superscript"/>
      <sz val="10"/>
      <color theme="0"/>
      <name val="Arial"/>
      <family val="2"/>
    </font>
    <font>
      <b/>
      <sz val="12"/>
      <color theme="0"/>
      <name val="Arial"/>
      <family val="2"/>
    </font>
    <font>
      <sz val="10"/>
      <color theme="0"/>
      <name val="Arial"/>
      <family val="2"/>
    </font>
    <font>
      <b/>
      <sz val="14"/>
      <color theme="0"/>
      <name val="Arial"/>
      <family val="2"/>
    </font>
    <font>
      <b/>
      <sz val="10"/>
      <color rgb="FF002060"/>
      <name val="Arial"/>
      <family val="2"/>
    </font>
    <font>
      <sz val="12"/>
      <color theme="0"/>
      <name val="Arial"/>
      <family val="2"/>
    </font>
    <font>
      <b/>
      <vertAlign val="superscript"/>
      <sz val="12"/>
      <color theme="0"/>
      <name val="Arial"/>
      <family val="2"/>
    </font>
    <font>
      <i/>
      <sz val="9"/>
      <color theme="0"/>
      <name val="Arial"/>
      <family val="2"/>
    </font>
    <font>
      <b/>
      <sz val="9"/>
      <color theme="0"/>
      <name val="Arial"/>
      <family val="2"/>
    </font>
    <font>
      <b/>
      <sz val="11"/>
      <color theme="1"/>
      <name val="Arial"/>
      <family val="2"/>
    </font>
    <font>
      <b/>
      <sz val="11"/>
      <color theme="0"/>
      <name val="Arial"/>
      <family val="2"/>
    </font>
    <font>
      <b/>
      <vertAlign val="superscript"/>
      <sz val="8"/>
      <name val="Arial"/>
      <family val="2"/>
    </font>
    <font>
      <b/>
      <i/>
      <sz val="9"/>
      <color theme="0"/>
      <name val="Arial"/>
      <family val="2"/>
    </font>
    <font>
      <i/>
      <sz val="10"/>
      <color theme="0"/>
      <name val="Arial"/>
      <family val="2"/>
    </font>
    <font>
      <b/>
      <sz val="12"/>
      <color theme="1"/>
      <name val="Arial"/>
      <family val="2"/>
    </font>
    <font>
      <b/>
      <sz val="8"/>
      <name val="Arial Nova"/>
      <family val="2"/>
    </font>
    <font>
      <b/>
      <sz val="10"/>
      <name val="Arial Nova"/>
      <family val="2"/>
    </font>
    <font>
      <b/>
      <sz val="8"/>
      <color theme="1"/>
      <name val="Arial Nova"/>
      <family val="2"/>
    </font>
    <font>
      <b/>
      <sz val="9"/>
      <name val="Arial Nova"/>
      <family val="2"/>
    </font>
    <font>
      <i/>
      <sz val="8"/>
      <color theme="0"/>
      <name val="Arial"/>
      <family val="2"/>
    </font>
    <font>
      <sz val="10"/>
      <color theme="1"/>
      <name val="Arial Nova"/>
      <family val="2"/>
    </font>
    <font>
      <b/>
      <sz val="10"/>
      <color theme="0"/>
      <name val="Calibri"/>
      <family val="2"/>
    </font>
    <font>
      <b/>
      <sz val="8"/>
      <color theme="0"/>
      <name val="Arial"/>
      <family val="2"/>
    </font>
    <font>
      <b/>
      <sz val="6"/>
      <color theme="0"/>
      <name val="Arial"/>
      <family val="2"/>
    </font>
    <font>
      <sz val="16"/>
      <name val="Arial"/>
      <family val="2"/>
    </font>
    <font>
      <b/>
      <i/>
      <sz val="8"/>
      <color rgb="FFFF0000"/>
      <name val="Arial"/>
      <family val="2"/>
    </font>
    <font>
      <b/>
      <sz val="10"/>
      <color indexed="8"/>
      <name val="Arial"/>
      <family val="2"/>
    </font>
    <font>
      <sz val="10"/>
      <color indexed="8"/>
      <name val="Arial"/>
      <family val="2"/>
    </font>
    <font>
      <vertAlign val="superscript"/>
      <sz val="9"/>
      <color theme="0"/>
      <name val="Arial"/>
      <family val="2"/>
    </font>
    <font>
      <i/>
      <vertAlign val="superscript"/>
      <sz val="9"/>
      <color theme="0"/>
      <name val="Arial"/>
      <family val="2"/>
    </font>
    <font>
      <sz val="10"/>
      <color rgb="FFFF0000"/>
      <name val="Arial"/>
      <family val="2"/>
    </font>
    <font>
      <sz val="8"/>
      <color theme="1"/>
      <name val="Arial Nova"/>
      <family val="2"/>
    </font>
    <font>
      <b/>
      <sz val="10"/>
      <color indexed="8"/>
      <name val="Arial Nova"/>
      <family val="2"/>
    </font>
    <font>
      <b/>
      <sz val="9"/>
      <color indexed="8"/>
      <name val="Arial Nova"/>
      <family val="2"/>
    </font>
    <font>
      <sz val="8"/>
      <name val="Arial Nova"/>
      <family val="2"/>
    </font>
    <font>
      <b/>
      <sz val="9"/>
      <color indexed="8"/>
      <name val="Arial"/>
      <family val="2"/>
    </font>
    <font>
      <sz val="8"/>
      <name val="Arial"/>
      <family val="2"/>
    </font>
    <font>
      <sz val="8"/>
      <color rgb="FFFF0000"/>
      <name val="Arial"/>
      <family val="2"/>
    </font>
    <font>
      <b/>
      <sz val="10"/>
      <color rgb="FF216B47"/>
      <name val="Arial"/>
      <family val="2"/>
    </font>
    <font>
      <vertAlign val="superscript"/>
      <sz val="10"/>
      <color theme="0"/>
      <name val="Arial"/>
      <family val="2"/>
    </font>
    <font>
      <b/>
      <sz val="10"/>
      <color rgb="FFFFFFFF"/>
      <name val="Arial"/>
      <family val="2"/>
    </font>
    <font>
      <sz val="10"/>
      <name val="Arial"/>
      <family val="2"/>
      <charset val="2"/>
    </font>
    <font>
      <b/>
      <sz val="10"/>
      <color theme="9"/>
      <name val="Arial"/>
      <family val="2"/>
    </font>
    <font>
      <sz val="9.5"/>
      <color rgb="FF000000"/>
      <name val="Arial"/>
      <family val="2"/>
    </font>
    <font>
      <sz val="10"/>
      <color theme="9"/>
      <name val="Arial"/>
      <family val="2"/>
    </font>
    <font>
      <sz val="11"/>
      <color rgb="FFFF0000"/>
      <name val="Calibri"/>
      <family val="2"/>
      <scheme val="minor"/>
    </font>
    <font>
      <sz val="11"/>
      <name val="Calibri"/>
      <family val="2"/>
      <scheme val="minor"/>
    </font>
    <font>
      <sz val="8"/>
      <name val="Calibri"/>
      <family val="2"/>
      <scheme val="minor"/>
    </font>
    <font>
      <b/>
      <sz val="10"/>
      <color rgb="FF7030A0"/>
      <name val="Arial"/>
      <family val="2"/>
    </font>
    <font>
      <b/>
      <sz val="10"/>
      <color theme="4"/>
      <name val="Arial"/>
      <family val="2"/>
    </font>
    <font>
      <b/>
      <sz val="11"/>
      <color theme="9"/>
      <name val="Calibri"/>
      <family val="2"/>
      <scheme val="minor"/>
    </font>
    <font>
      <sz val="12"/>
      <color rgb="FFFF0000"/>
      <name val="Arial"/>
      <family val="2"/>
    </font>
    <font>
      <b/>
      <vertAlign val="superscript"/>
      <sz val="11"/>
      <color theme="0"/>
      <name val="Arial"/>
      <family val="2"/>
    </font>
    <font>
      <sz val="11"/>
      <color theme="0"/>
      <name val="Arial"/>
      <family val="2"/>
    </font>
    <font>
      <b/>
      <sz val="8"/>
      <color rgb="FF000000"/>
      <name val="Arial"/>
      <family val="2"/>
    </font>
    <font>
      <b/>
      <vertAlign val="superscript"/>
      <sz val="8"/>
      <color rgb="FF000000"/>
      <name val="Arial"/>
      <family val="2"/>
    </font>
    <font>
      <b/>
      <sz val="11"/>
      <color theme="7" tint="0.59999389629810485"/>
      <name val="Arial"/>
      <family val="2"/>
    </font>
  </fonts>
  <fills count="19">
    <fill>
      <patternFill patternType="none"/>
    </fill>
    <fill>
      <patternFill patternType="gray125"/>
    </fill>
    <fill>
      <patternFill patternType="solid">
        <fgColor rgb="FF002060"/>
        <bgColor indexed="64"/>
      </patternFill>
    </fill>
    <fill>
      <patternFill patternType="solid">
        <fgColor rgb="FFEDEDED"/>
        <bgColor indexed="64"/>
      </patternFill>
    </fill>
    <fill>
      <patternFill patternType="solid">
        <fgColor theme="8" tint="-0.249977111117893"/>
        <bgColor indexed="64"/>
      </patternFill>
    </fill>
    <fill>
      <patternFill patternType="solid">
        <fgColor rgb="FF216B47"/>
        <bgColor indexed="64"/>
      </patternFill>
    </fill>
    <fill>
      <patternFill patternType="solid">
        <fgColor rgb="FF2F75B5"/>
        <bgColor indexed="64"/>
      </patternFill>
    </fill>
    <fill>
      <patternFill patternType="solid">
        <fgColor theme="0"/>
        <bgColor indexed="64"/>
      </patternFill>
    </fill>
    <fill>
      <patternFill patternType="solid">
        <fgColor theme="6" tint="0.79998168889431442"/>
        <bgColor theme="6" tint="0.79998168889431442"/>
      </patternFill>
    </fill>
    <fill>
      <patternFill patternType="solid">
        <fgColor rgb="FFEDEDED"/>
        <bgColor theme="6" tint="0.79998168889431442"/>
      </patternFill>
    </fill>
    <fill>
      <patternFill patternType="solid">
        <fgColor rgb="FF00B0F0"/>
        <bgColor indexed="64"/>
      </patternFill>
    </fill>
    <fill>
      <patternFill patternType="solid">
        <fgColor theme="6" tint="0.79998168889431442"/>
        <bgColor indexed="64"/>
      </patternFill>
    </fill>
    <fill>
      <patternFill patternType="solid">
        <fgColor theme="9" tint="0.39997558519241921"/>
        <bgColor indexed="64"/>
      </patternFill>
    </fill>
    <fill>
      <patternFill patternType="solid">
        <fgColor rgb="FF90E0EF"/>
        <bgColor indexed="64"/>
      </patternFill>
    </fill>
    <fill>
      <patternFill patternType="solid">
        <fgColor rgb="FF00B4D8"/>
        <bgColor indexed="64"/>
      </patternFill>
    </fill>
    <fill>
      <patternFill patternType="solid">
        <fgColor rgb="FF0077B6"/>
        <bgColor indexed="64"/>
      </patternFill>
    </fill>
    <fill>
      <patternFill patternType="solid">
        <fgColor rgb="FFA9D08E"/>
        <bgColor indexed="64"/>
      </patternFill>
    </fill>
    <fill>
      <patternFill patternType="solid">
        <fgColor theme="0" tint="-4.9989318521683403E-2"/>
        <bgColor indexed="64"/>
      </patternFill>
    </fill>
    <fill>
      <patternFill patternType="solid">
        <fgColor theme="8" tint="0.79998168889431442"/>
        <bgColor indexed="64"/>
      </patternFill>
    </fill>
  </fills>
  <borders count="248">
    <border>
      <left/>
      <right/>
      <top/>
      <bottom/>
      <diagonal/>
    </border>
    <border>
      <left/>
      <right style="thin">
        <color rgb="FFDBDBDB"/>
      </right>
      <top/>
      <bottom/>
      <diagonal/>
    </border>
    <border>
      <left/>
      <right/>
      <top/>
      <bottom style="thin">
        <color theme="0"/>
      </bottom>
      <diagonal/>
    </border>
    <border>
      <left style="thin">
        <color rgb="FFDBDBDB"/>
      </left>
      <right/>
      <top/>
      <bottom/>
      <diagonal/>
    </border>
    <border>
      <left/>
      <right/>
      <top style="thin">
        <color theme="0"/>
      </top>
      <bottom/>
      <diagonal/>
    </border>
    <border>
      <left/>
      <right/>
      <top/>
      <bottom style="medium">
        <color rgb="FF216B47"/>
      </bottom>
      <diagonal/>
    </border>
    <border>
      <left style="thin">
        <color rgb="FFDBDBDB"/>
      </left>
      <right/>
      <top/>
      <bottom style="medium">
        <color rgb="FF216B47"/>
      </bottom>
      <diagonal/>
    </border>
    <border>
      <left/>
      <right style="thin">
        <color rgb="FFDBDBDB"/>
      </right>
      <top/>
      <bottom style="medium">
        <color rgb="FF216B47"/>
      </bottom>
      <diagonal/>
    </border>
    <border>
      <left/>
      <right/>
      <top/>
      <bottom style="medium">
        <color rgb="FF002060"/>
      </bottom>
      <diagonal/>
    </border>
    <border>
      <left style="medium">
        <color rgb="FFDBDBDB"/>
      </left>
      <right/>
      <top/>
      <bottom/>
      <diagonal/>
    </border>
    <border>
      <left/>
      <right style="medium">
        <color rgb="FFDBDBDB"/>
      </right>
      <top/>
      <bottom/>
      <diagonal/>
    </border>
    <border>
      <left style="medium">
        <color rgb="FFDBDBDB"/>
      </left>
      <right/>
      <top/>
      <bottom style="medium">
        <color rgb="FF002060"/>
      </bottom>
      <diagonal/>
    </border>
    <border>
      <left/>
      <right style="medium">
        <color rgb="FFDBDBDB"/>
      </right>
      <top/>
      <bottom style="medium">
        <color rgb="FF002060"/>
      </bottom>
      <diagonal/>
    </border>
    <border>
      <left style="thin">
        <color rgb="FFDBDBDB"/>
      </left>
      <right/>
      <top/>
      <bottom style="medium">
        <color rgb="FF002060"/>
      </bottom>
      <diagonal/>
    </border>
    <border>
      <left/>
      <right style="thin">
        <color rgb="FFDBDBDB"/>
      </right>
      <top/>
      <bottom style="medium">
        <color rgb="FF002060"/>
      </bottom>
      <diagonal/>
    </border>
    <border>
      <left/>
      <right style="thin">
        <color theme="0"/>
      </right>
      <top/>
      <bottom/>
      <diagonal/>
    </border>
    <border>
      <left style="medium">
        <color rgb="FF216B47"/>
      </left>
      <right/>
      <top style="medium">
        <color rgb="FF216B47"/>
      </top>
      <bottom style="medium">
        <color rgb="FF216B47"/>
      </bottom>
      <diagonal/>
    </border>
    <border>
      <left/>
      <right/>
      <top style="medium">
        <color rgb="FF216B47"/>
      </top>
      <bottom style="medium">
        <color rgb="FF216B47"/>
      </bottom>
      <diagonal/>
    </border>
    <border>
      <left/>
      <right style="medium">
        <color rgb="FF216B47"/>
      </right>
      <top style="medium">
        <color rgb="FF216B47"/>
      </top>
      <bottom style="medium">
        <color rgb="FF216B47"/>
      </bottom>
      <diagonal/>
    </border>
    <border>
      <left style="medium">
        <color rgb="FFDBDBDB"/>
      </left>
      <right/>
      <top style="medium">
        <color rgb="FF216B47"/>
      </top>
      <bottom/>
      <diagonal/>
    </border>
    <border>
      <left/>
      <right/>
      <top style="medium">
        <color rgb="FF216B47"/>
      </top>
      <bottom/>
      <diagonal/>
    </border>
    <border>
      <left/>
      <right style="medium">
        <color rgb="FFDBDBDB"/>
      </right>
      <top style="medium">
        <color rgb="FF216B47"/>
      </top>
      <bottom/>
      <diagonal/>
    </border>
    <border>
      <left style="thin">
        <color theme="0"/>
      </left>
      <right/>
      <top style="medium">
        <color rgb="FF216B47"/>
      </top>
      <bottom style="medium">
        <color rgb="FF216B47"/>
      </bottom>
      <diagonal/>
    </border>
    <border>
      <left/>
      <right style="thin">
        <color theme="0"/>
      </right>
      <top style="medium">
        <color rgb="FF216B47"/>
      </top>
      <bottom style="medium">
        <color rgb="FF216B47"/>
      </bottom>
      <diagonal/>
    </border>
    <border>
      <left style="medium">
        <color rgb="FF2F75B5"/>
      </left>
      <right/>
      <top style="medium">
        <color rgb="FF2F75B5"/>
      </top>
      <bottom/>
      <diagonal/>
    </border>
    <border>
      <left/>
      <right/>
      <top style="medium">
        <color rgb="FF2F75B5"/>
      </top>
      <bottom/>
      <diagonal/>
    </border>
    <border>
      <left/>
      <right style="medium">
        <color rgb="FF2F75B5"/>
      </right>
      <top style="medium">
        <color rgb="FF2F75B5"/>
      </top>
      <bottom/>
      <diagonal/>
    </border>
    <border>
      <left style="medium">
        <color rgb="FF002060"/>
      </left>
      <right/>
      <top style="medium">
        <color rgb="FF002060"/>
      </top>
      <bottom style="medium">
        <color rgb="FF002060"/>
      </bottom>
      <diagonal/>
    </border>
    <border>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002060"/>
      </left>
      <right/>
      <top style="medium">
        <color rgb="FF002060"/>
      </top>
      <bottom/>
      <diagonal/>
    </border>
    <border>
      <left/>
      <right/>
      <top style="medium">
        <color rgb="FF002060"/>
      </top>
      <bottom/>
      <diagonal/>
    </border>
    <border>
      <left/>
      <right/>
      <top style="medium">
        <color rgb="FF002060"/>
      </top>
      <bottom style="thin">
        <color theme="0"/>
      </bottom>
      <diagonal/>
    </border>
    <border>
      <left/>
      <right style="medium">
        <color rgb="FF002060"/>
      </right>
      <top style="medium">
        <color rgb="FF002060"/>
      </top>
      <bottom style="thin">
        <color theme="0"/>
      </bottom>
      <diagonal/>
    </border>
    <border>
      <left style="medium">
        <color rgb="FF002060"/>
      </left>
      <right/>
      <top/>
      <bottom style="medium">
        <color rgb="FF002060"/>
      </bottom>
      <diagonal/>
    </border>
    <border>
      <left/>
      <right style="medium">
        <color rgb="FF002060"/>
      </right>
      <top/>
      <bottom style="medium">
        <color rgb="FF002060"/>
      </bottom>
      <diagonal/>
    </border>
    <border>
      <left/>
      <right style="thin">
        <color theme="0"/>
      </right>
      <top style="medium">
        <color rgb="FF002060"/>
      </top>
      <bottom/>
      <diagonal/>
    </border>
    <border>
      <left/>
      <right style="medium">
        <color rgb="FF002060"/>
      </right>
      <top style="medium">
        <color rgb="FF002060"/>
      </top>
      <bottom/>
      <diagonal/>
    </border>
    <border>
      <left style="thin">
        <color theme="0"/>
      </left>
      <right/>
      <top/>
      <bottom style="medium">
        <color rgb="FF002060"/>
      </bottom>
      <diagonal/>
    </border>
    <border>
      <left/>
      <right style="thin">
        <color theme="0"/>
      </right>
      <top/>
      <bottom style="medium">
        <color rgb="FF002060"/>
      </bottom>
      <diagonal/>
    </border>
    <border>
      <left style="thin">
        <color theme="0"/>
      </left>
      <right/>
      <top style="medium">
        <color rgb="FF002060"/>
      </top>
      <bottom style="thin">
        <color theme="0"/>
      </bottom>
      <diagonal/>
    </border>
    <border>
      <left/>
      <right style="thin">
        <color theme="0"/>
      </right>
      <top style="medium">
        <color rgb="FF002060"/>
      </top>
      <bottom style="thin">
        <color theme="0"/>
      </bottom>
      <diagonal/>
    </border>
    <border>
      <left style="thin">
        <color rgb="FFDBDBDB"/>
      </left>
      <right style="thin">
        <color rgb="FFDBDBDB"/>
      </right>
      <top/>
      <bottom/>
      <diagonal/>
    </border>
    <border>
      <left style="medium">
        <color rgb="FF2F75B5"/>
      </left>
      <right/>
      <top style="medium">
        <color rgb="FF2F75B5"/>
      </top>
      <bottom style="medium">
        <color rgb="FF2F75B5"/>
      </bottom>
      <diagonal/>
    </border>
    <border>
      <left/>
      <right/>
      <top style="medium">
        <color rgb="FF2F75B5"/>
      </top>
      <bottom style="medium">
        <color rgb="FF2F75B5"/>
      </bottom>
      <diagonal/>
    </border>
    <border>
      <left/>
      <right style="medium">
        <color rgb="FF2F75B5"/>
      </right>
      <top style="medium">
        <color rgb="FF2F75B5"/>
      </top>
      <bottom style="medium">
        <color rgb="FF2F75B5"/>
      </bottom>
      <diagonal/>
    </border>
    <border>
      <left/>
      <right/>
      <top style="medium">
        <color indexed="64"/>
      </top>
      <bottom/>
      <diagonal/>
    </border>
    <border>
      <left style="thin">
        <color theme="0"/>
      </left>
      <right/>
      <top style="medium">
        <color rgb="FF002060"/>
      </top>
      <bottom style="medium">
        <color rgb="FF002060"/>
      </bottom>
      <diagonal/>
    </border>
    <border>
      <left/>
      <right style="thin">
        <color theme="0"/>
      </right>
      <top style="medium">
        <color rgb="FF002060"/>
      </top>
      <bottom style="medium">
        <color rgb="FF002060"/>
      </bottom>
      <diagonal/>
    </border>
    <border>
      <left style="medium">
        <color rgb="FF002060"/>
      </left>
      <right style="thin">
        <color theme="0"/>
      </right>
      <top style="medium">
        <color rgb="FF002060"/>
      </top>
      <bottom style="medium">
        <color rgb="FF002060"/>
      </bottom>
      <diagonal/>
    </border>
    <border>
      <left style="thin">
        <color theme="0"/>
      </left>
      <right style="thin">
        <color theme="0"/>
      </right>
      <top style="medium">
        <color rgb="FF002060"/>
      </top>
      <bottom style="medium">
        <color rgb="FF002060"/>
      </bottom>
      <diagonal/>
    </border>
    <border>
      <left style="thin">
        <color rgb="FFDBDBDB"/>
      </left>
      <right/>
      <top style="medium">
        <color rgb="FF002060"/>
      </top>
      <bottom/>
      <diagonal/>
    </border>
    <border>
      <left/>
      <right style="thin">
        <color rgb="FFDBDBDB"/>
      </right>
      <top style="medium">
        <color rgb="FF002060"/>
      </top>
      <bottom/>
      <diagonal/>
    </border>
    <border>
      <left style="medium">
        <color rgb="FFDBDBDB"/>
      </left>
      <right/>
      <top style="medium">
        <color rgb="FF002060"/>
      </top>
      <bottom/>
      <diagonal/>
    </border>
    <border>
      <left/>
      <right style="medium">
        <color rgb="FFDBDBDB"/>
      </right>
      <top style="medium">
        <color rgb="FF002060"/>
      </top>
      <bottom/>
      <diagonal/>
    </border>
    <border>
      <left/>
      <right/>
      <top/>
      <bottom style="medium">
        <color rgb="FF1F4E78"/>
      </bottom>
      <diagonal/>
    </border>
    <border>
      <left style="medium">
        <color rgb="FF216B47"/>
      </left>
      <right/>
      <top style="medium">
        <color rgb="FF216B47"/>
      </top>
      <bottom/>
      <diagonal/>
    </border>
    <border>
      <left/>
      <right/>
      <top style="medium">
        <color rgb="FF216B47"/>
      </top>
      <bottom style="thin">
        <color theme="0"/>
      </bottom>
      <diagonal/>
    </border>
    <border>
      <left/>
      <right style="medium">
        <color rgb="FF216B47"/>
      </right>
      <top style="medium">
        <color rgb="FF216B47"/>
      </top>
      <bottom style="thin">
        <color theme="0"/>
      </bottom>
      <diagonal/>
    </border>
    <border>
      <left style="medium">
        <color rgb="FF216B47"/>
      </left>
      <right/>
      <top/>
      <bottom style="medium">
        <color rgb="FF216B47"/>
      </bottom>
      <diagonal/>
    </border>
    <border>
      <left/>
      <right style="medium">
        <color rgb="FF216B47"/>
      </right>
      <top/>
      <bottom style="medium">
        <color rgb="FF216B47"/>
      </bottom>
      <diagonal/>
    </border>
    <border>
      <left style="medium">
        <color rgb="FF216B47"/>
      </left>
      <right/>
      <top style="medium">
        <color rgb="FF216B47"/>
      </top>
      <bottom style="thin">
        <color theme="0"/>
      </bottom>
      <diagonal/>
    </border>
    <border>
      <left style="thin">
        <color rgb="FFDBDBDB"/>
      </left>
      <right/>
      <top style="thin">
        <color rgb="FFDBDBDB"/>
      </top>
      <bottom style="thin">
        <color rgb="FFDBDBDB"/>
      </bottom>
      <diagonal/>
    </border>
    <border>
      <left style="thin">
        <color theme="0"/>
      </left>
      <right/>
      <top style="thin">
        <color theme="0"/>
      </top>
      <bottom style="medium">
        <color rgb="FF002060"/>
      </bottom>
      <diagonal/>
    </border>
    <border>
      <left/>
      <right/>
      <top style="thin">
        <color theme="0"/>
      </top>
      <bottom style="medium">
        <color rgb="FF002060"/>
      </bottom>
      <diagonal/>
    </border>
    <border>
      <left/>
      <right style="thin">
        <color theme="0"/>
      </right>
      <top style="thin">
        <color theme="0"/>
      </top>
      <bottom style="medium">
        <color rgb="FF002060"/>
      </bottom>
      <diagonal/>
    </border>
    <border>
      <left/>
      <right style="medium">
        <color rgb="FF002060"/>
      </right>
      <top style="thin">
        <color theme="0"/>
      </top>
      <bottom style="medium">
        <color rgb="FF002060"/>
      </bottom>
      <diagonal/>
    </border>
    <border>
      <left/>
      <right style="thin">
        <color theme="6" tint="0.59999389629810485"/>
      </right>
      <top/>
      <bottom style="medium">
        <color rgb="FF1F4E78"/>
      </bottom>
      <diagonal/>
    </border>
    <border>
      <left style="thin">
        <color theme="6" tint="0.59999389629810485"/>
      </left>
      <right/>
      <top/>
      <bottom style="medium">
        <color rgb="FF1F4E78"/>
      </bottom>
      <diagonal/>
    </border>
    <border>
      <left/>
      <right style="thin">
        <color theme="6" tint="0.59999389629810485"/>
      </right>
      <top/>
      <bottom/>
      <diagonal/>
    </border>
    <border>
      <left style="thin">
        <color theme="6" tint="0.59999389629810485"/>
      </left>
      <right/>
      <top/>
      <bottom/>
      <diagonal/>
    </border>
    <border>
      <left/>
      <right style="thin">
        <color rgb="FF002060"/>
      </right>
      <top/>
      <bottom style="thin">
        <color rgb="FF002060"/>
      </bottom>
      <diagonal/>
    </border>
    <border>
      <left/>
      <right/>
      <top/>
      <bottom style="thin">
        <color rgb="FF002060"/>
      </bottom>
      <diagonal/>
    </border>
    <border>
      <left/>
      <right style="thin">
        <color rgb="FF002060"/>
      </right>
      <top style="thin">
        <color rgb="FF002060"/>
      </top>
      <bottom/>
      <diagonal/>
    </border>
    <border>
      <left/>
      <right/>
      <top style="thin">
        <color rgb="FF002060"/>
      </top>
      <bottom/>
      <diagonal/>
    </border>
    <border>
      <left/>
      <right style="thin">
        <color rgb="FF002060"/>
      </right>
      <top/>
      <bottom/>
      <diagonal/>
    </border>
    <border>
      <left/>
      <right style="thin">
        <color rgb="FFDBDBDB"/>
      </right>
      <top style="thin">
        <color rgb="FF002060"/>
      </top>
      <bottom/>
      <diagonal/>
    </border>
    <border>
      <left/>
      <right style="medium">
        <color indexed="64"/>
      </right>
      <top/>
      <bottom style="medium">
        <color indexed="64"/>
      </bottom>
      <diagonal/>
    </border>
    <border>
      <left/>
      <right/>
      <top/>
      <bottom style="medium">
        <color indexed="64"/>
      </bottom>
      <diagonal/>
    </border>
    <border>
      <left/>
      <right style="medium">
        <color indexed="64"/>
      </right>
      <top style="medium">
        <color indexed="64"/>
      </top>
      <bottom/>
      <diagonal/>
    </border>
    <border>
      <left style="thin">
        <color theme="0"/>
      </left>
      <right style="medium">
        <color rgb="FF002060"/>
      </right>
      <top style="thin">
        <color theme="0"/>
      </top>
      <bottom style="medium">
        <color rgb="FF002060"/>
      </bottom>
      <diagonal/>
    </border>
    <border>
      <left style="medium">
        <color rgb="FF002060"/>
      </left>
      <right style="thin">
        <color theme="0"/>
      </right>
      <top style="thin">
        <color theme="0"/>
      </top>
      <bottom style="thin">
        <color indexed="64"/>
      </bottom>
      <diagonal/>
    </border>
    <border>
      <left style="thin">
        <color theme="0"/>
      </left>
      <right style="medium">
        <color rgb="FF2F75B5"/>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style="thin">
        <color theme="0"/>
      </bottom>
      <diagonal/>
    </border>
    <border>
      <left style="medium">
        <color rgb="FF2F75B5"/>
      </left>
      <right style="thin">
        <color theme="0"/>
      </right>
      <top style="thin">
        <color theme="0"/>
      </top>
      <bottom style="thin">
        <color theme="0"/>
      </bottom>
      <diagonal/>
    </border>
    <border>
      <left/>
      <right style="thin">
        <color theme="0"/>
      </right>
      <top style="medium">
        <color rgb="FF00B0F0"/>
      </top>
      <bottom style="thin">
        <color theme="0"/>
      </bottom>
      <diagonal/>
    </border>
    <border>
      <left style="thin">
        <color theme="0"/>
      </left>
      <right/>
      <top style="medium">
        <color rgb="FF00B0F0"/>
      </top>
      <bottom style="thin">
        <color theme="0"/>
      </bottom>
      <diagonal/>
    </border>
    <border>
      <left style="medium">
        <color rgb="FF00B0F0"/>
      </left>
      <right style="thin">
        <color theme="0"/>
      </right>
      <top style="medium">
        <color rgb="FF00B0F0"/>
      </top>
      <bottom style="thin">
        <color theme="0"/>
      </bottom>
      <diagonal/>
    </border>
    <border>
      <left style="thin">
        <color theme="0"/>
      </left>
      <right style="thin">
        <color theme="0"/>
      </right>
      <top style="medium">
        <color rgb="FF002060"/>
      </top>
      <bottom style="thin">
        <color theme="0"/>
      </bottom>
      <diagonal/>
    </border>
    <border>
      <left/>
      <right style="medium">
        <color rgb="FFDBDBDB"/>
      </right>
      <top style="medium">
        <color rgb="FF216B47"/>
      </top>
      <bottom style="thin">
        <color rgb="FFDBDBDB"/>
      </bottom>
      <diagonal/>
    </border>
    <border>
      <left/>
      <right/>
      <top style="medium">
        <color rgb="FF216B47"/>
      </top>
      <bottom style="thin">
        <color rgb="FFDBDBDB"/>
      </bottom>
      <diagonal/>
    </border>
    <border>
      <left style="medium">
        <color rgb="FFDBDBDB"/>
      </left>
      <right/>
      <top style="medium">
        <color rgb="FF216B47"/>
      </top>
      <bottom style="thin">
        <color rgb="FFDBDBDB"/>
      </bottom>
      <diagonal/>
    </border>
    <border>
      <left style="thin">
        <color theme="0"/>
      </left>
      <right style="medium">
        <color rgb="FF002060"/>
      </right>
      <top style="medium">
        <color rgb="FF002060"/>
      </top>
      <bottom/>
      <diagonal/>
    </border>
    <border>
      <left style="thin">
        <color theme="0"/>
      </left>
      <right style="medium">
        <color rgb="FF002060"/>
      </right>
      <top/>
      <bottom style="medium">
        <color rgb="FF002060"/>
      </bottom>
      <diagonal/>
    </border>
    <border>
      <left style="thin">
        <color rgb="FF1F4E78"/>
      </left>
      <right/>
      <top style="thin">
        <color rgb="FF1F4E78"/>
      </top>
      <bottom/>
      <diagonal/>
    </border>
    <border>
      <left style="thin">
        <color theme="0"/>
      </left>
      <right/>
      <top style="thin">
        <color rgb="FF1F4E78"/>
      </top>
      <bottom style="thin">
        <color theme="0"/>
      </bottom>
      <diagonal/>
    </border>
    <border>
      <left/>
      <right style="thin">
        <color theme="0"/>
      </right>
      <top style="thin">
        <color rgb="FF1F4E78"/>
      </top>
      <bottom style="thin">
        <color theme="0"/>
      </bottom>
      <diagonal/>
    </border>
    <border>
      <left/>
      <right/>
      <top style="thin">
        <color rgb="FF1F4E78"/>
      </top>
      <bottom style="thin">
        <color theme="0"/>
      </bottom>
      <diagonal/>
    </border>
    <border>
      <left/>
      <right style="thin">
        <color rgb="FF1F4E78"/>
      </right>
      <top style="thin">
        <color rgb="FF1F4E78"/>
      </top>
      <bottom style="thin">
        <color theme="0"/>
      </bottom>
      <diagonal/>
    </border>
    <border>
      <left style="thin">
        <color rgb="FF1F4E78"/>
      </left>
      <right/>
      <top/>
      <bottom style="thin">
        <color rgb="FF1F4E78"/>
      </bottom>
      <diagonal/>
    </border>
    <border>
      <left style="thin">
        <color theme="0"/>
      </left>
      <right/>
      <top/>
      <bottom style="thin">
        <color rgb="FF1F4E78"/>
      </bottom>
      <diagonal/>
    </border>
    <border>
      <left/>
      <right style="thin">
        <color theme="0"/>
      </right>
      <top/>
      <bottom style="thin">
        <color rgb="FF1F4E78"/>
      </bottom>
      <diagonal/>
    </border>
    <border>
      <left/>
      <right/>
      <top/>
      <bottom style="thin">
        <color rgb="FF1F4E78"/>
      </bottom>
      <diagonal/>
    </border>
    <border>
      <left/>
      <right style="thin">
        <color rgb="FF1F4E78"/>
      </right>
      <top/>
      <bottom style="thin">
        <color rgb="FF1F4E78"/>
      </bottom>
      <diagonal/>
    </border>
    <border>
      <left style="medium">
        <color theme="1"/>
      </left>
      <right/>
      <top style="medium">
        <color rgb="FF1F4E78"/>
      </top>
      <bottom style="medium">
        <color theme="1"/>
      </bottom>
      <diagonal/>
    </border>
    <border>
      <left style="thin">
        <color theme="0"/>
      </left>
      <right/>
      <top style="medium">
        <color rgb="FF1F4E78"/>
      </top>
      <bottom style="medium">
        <color theme="1"/>
      </bottom>
      <diagonal/>
    </border>
    <border>
      <left/>
      <right style="thin">
        <color theme="0"/>
      </right>
      <top style="medium">
        <color rgb="FF1F4E78"/>
      </top>
      <bottom style="medium">
        <color theme="1"/>
      </bottom>
      <diagonal/>
    </border>
    <border>
      <left/>
      <right style="medium">
        <color theme="1"/>
      </right>
      <top style="medium">
        <color rgb="FF1F4E78"/>
      </top>
      <bottom style="medium">
        <color theme="1"/>
      </bottom>
      <diagonal/>
    </border>
    <border>
      <left style="thick">
        <color rgb="FF216B47"/>
      </left>
      <right/>
      <top style="medium">
        <color rgb="FF216B47"/>
      </top>
      <bottom/>
      <diagonal/>
    </border>
    <border>
      <left style="thick">
        <color rgb="FF216B47"/>
      </left>
      <right/>
      <top/>
      <bottom style="medium">
        <color rgb="FF216B47"/>
      </bottom>
      <diagonal/>
    </border>
    <border>
      <left style="medium">
        <color rgb="FF216B47"/>
      </left>
      <right style="medium">
        <color rgb="FF216B47"/>
      </right>
      <top style="medium">
        <color rgb="FF216B47"/>
      </top>
      <bottom/>
      <diagonal/>
    </border>
    <border>
      <left style="thin">
        <color theme="0"/>
      </left>
      <right/>
      <top style="medium">
        <color rgb="FF216B47"/>
      </top>
      <bottom/>
      <diagonal/>
    </border>
    <border>
      <left style="medium">
        <color rgb="FF216B47"/>
      </left>
      <right style="thin">
        <color theme="0"/>
      </right>
      <top style="medium">
        <color rgb="FF216B47"/>
      </top>
      <bottom/>
      <diagonal/>
    </border>
    <border>
      <left style="medium">
        <color rgb="FF216B47"/>
      </left>
      <right style="medium">
        <color rgb="FF216B47"/>
      </right>
      <top style="medium">
        <color rgb="FF216B47"/>
      </top>
      <bottom style="medium">
        <color rgb="FF216B47"/>
      </bottom>
      <diagonal/>
    </border>
    <border>
      <left/>
      <right style="medium">
        <color rgb="FF002060"/>
      </right>
      <top/>
      <bottom style="thin">
        <color theme="0"/>
      </bottom>
      <diagonal/>
    </border>
    <border>
      <left/>
      <right style="medium">
        <color rgb="FF002060"/>
      </right>
      <top/>
      <bottom/>
      <diagonal/>
    </border>
    <border>
      <left style="thin">
        <color theme="0"/>
      </left>
      <right/>
      <top style="medium">
        <color rgb="FF002060"/>
      </top>
      <bottom/>
      <diagonal/>
    </border>
    <border>
      <left style="thin">
        <color theme="0"/>
      </left>
      <right/>
      <top/>
      <bottom/>
      <diagonal/>
    </border>
    <border>
      <left style="thin">
        <color theme="0"/>
      </left>
      <right/>
      <top style="thin">
        <color theme="0"/>
      </top>
      <bottom/>
      <diagonal/>
    </border>
    <border>
      <left/>
      <right style="thin">
        <color theme="0"/>
      </right>
      <top style="thin">
        <color theme="0"/>
      </top>
      <bottom/>
      <diagonal/>
    </border>
    <border>
      <left/>
      <right style="medium">
        <color rgb="FF216B47"/>
      </right>
      <top style="medium">
        <color rgb="FF216B47"/>
      </top>
      <bottom/>
      <diagonal/>
    </border>
    <border>
      <left style="thin">
        <color theme="0"/>
      </left>
      <right style="medium">
        <color rgb="FF216B47"/>
      </right>
      <top style="medium">
        <color rgb="FF216B47"/>
      </top>
      <bottom style="medium">
        <color rgb="FF216B47"/>
      </bottom>
      <diagonal/>
    </border>
    <border>
      <left style="thin">
        <color theme="0"/>
      </left>
      <right style="thin">
        <color theme="0"/>
      </right>
      <top style="thin">
        <color theme="0"/>
      </top>
      <bottom style="thin">
        <color theme="0"/>
      </bottom>
      <diagonal/>
    </border>
    <border>
      <left style="thin">
        <color theme="0" tint="-0.14996795556505021"/>
      </left>
      <right/>
      <top style="medium">
        <color rgb="FF002060"/>
      </top>
      <bottom/>
      <diagonal/>
    </border>
    <border>
      <left/>
      <right style="thin">
        <color theme="0" tint="-0.14996795556505021"/>
      </right>
      <top style="medium">
        <color rgb="FF002060"/>
      </top>
      <bottom/>
      <diagonal/>
    </border>
    <border>
      <left style="thin">
        <color theme="0" tint="-0.14996795556505021"/>
      </left>
      <right/>
      <top/>
      <bottom/>
      <diagonal/>
    </border>
    <border>
      <left/>
      <right style="thin">
        <color theme="0" tint="-0.14996795556505021"/>
      </right>
      <top/>
      <bottom/>
      <diagonal/>
    </border>
    <border>
      <left style="thin">
        <color theme="0" tint="-0.14996795556505021"/>
      </left>
      <right/>
      <top/>
      <bottom style="medium">
        <color rgb="FF002060"/>
      </bottom>
      <diagonal/>
    </border>
    <border>
      <left/>
      <right style="thin">
        <color theme="0" tint="-0.14996795556505021"/>
      </right>
      <top/>
      <bottom style="medium">
        <color rgb="FF002060"/>
      </bottom>
      <diagonal/>
    </border>
    <border>
      <left style="medium">
        <color theme="0" tint="-0.14996795556505021"/>
      </left>
      <right/>
      <top style="medium">
        <color rgb="FF002060"/>
      </top>
      <bottom/>
      <diagonal/>
    </border>
    <border>
      <left style="medium">
        <color theme="0" tint="-0.14996795556505021"/>
      </left>
      <right/>
      <top/>
      <bottom/>
      <diagonal/>
    </border>
    <border>
      <left style="medium">
        <color theme="0" tint="-0.14996795556505021"/>
      </left>
      <right/>
      <top/>
      <bottom style="medium">
        <color rgb="FF002060"/>
      </bottom>
      <diagonal/>
    </border>
    <border>
      <left/>
      <right style="medium">
        <color theme="0" tint="-0.14996795556505021"/>
      </right>
      <top style="medium">
        <color rgb="FF002060"/>
      </top>
      <bottom/>
      <diagonal/>
    </border>
    <border>
      <left/>
      <right style="medium">
        <color theme="0" tint="-0.14996795556505021"/>
      </right>
      <top/>
      <bottom/>
      <diagonal/>
    </border>
    <border>
      <left/>
      <right style="medium">
        <color theme="0" tint="-0.14996795556505021"/>
      </right>
      <top/>
      <bottom style="medium">
        <color rgb="FF002060"/>
      </bottom>
      <diagonal/>
    </border>
    <border>
      <left style="medium">
        <color rgb="FF002060"/>
      </left>
      <right style="thin">
        <color theme="0"/>
      </right>
      <top style="medium">
        <color rgb="FF002060"/>
      </top>
      <bottom/>
      <diagonal/>
    </border>
    <border>
      <left style="medium">
        <color rgb="FF002060"/>
      </left>
      <right style="thin">
        <color theme="0"/>
      </right>
      <top/>
      <bottom/>
      <diagonal/>
    </border>
    <border>
      <left style="medium">
        <color rgb="FF002060"/>
      </left>
      <right style="thin">
        <color theme="0"/>
      </right>
      <top/>
      <bottom style="medium">
        <color rgb="FF002060"/>
      </bottom>
      <diagonal/>
    </border>
    <border>
      <left/>
      <right style="medium">
        <color rgb="FF002060"/>
      </right>
      <top style="thin">
        <color theme="0"/>
      </top>
      <bottom/>
      <diagonal/>
    </border>
    <border>
      <left/>
      <right style="thin">
        <color theme="0" tint="-0.14993743705557422"/>
      </right>
      <top style="medium">
        <color rgb="FF002060"/>
      </top>
      <bottom/>
      <diagonal/>
    </border>
    <border>
      <left/>
      <right style="thin">
        <color theme="0" tint="-0.14993743705557422"/>
      </right>
      <top/>
      <bottom/>
      <diagonal/>
    </border>
    <border>
      <left/>
      <right style="thin">
        <color theme="0" tint="-0.14993743705557422"/>
      </right>
      <top/>
      <bottom style="medium">
        <color rgb="FF002060"/>
      </bottom>
      <diagonal/>
    </border>
    <border>
      <left style="thin">
        <color theme="0" tint="-0.14993743705557422"/>
      </left>
      <right/>
      <top style="medium">
        <color rgb="FF002060"/>
      </top>
      <bottom/>
      <diagonal/>
    </border>
    <border>
      <left/>
      <right style="thin">
        <color theme="0" tint="-0.14990691854609822"/>
      </right>
      <top style="medium">
        <color rgb="FF002060"/>
      </top>
      <bottom/>
      <diagonal/>
    </border>
    <border>
      <left style="thin">
        <color theme="0" tint="-0.14993743705557422"/>
      </left>
      <right/>
      <top/>
      <bottom/>
      <diagonal/>
    </border>
    <border>
      <left/>
      <right style="thin">
        <color theme="0" tint="-0.14990691854609822"/>
      </right>
      <top/>
      <bottom/>
      <diagonal/>
    </border>
    <border>
      <left style="thin">
        <color theme="0" tint="-0.14993743705557422"/>
      </left>
      <right/>
      <top/>
      <bottom style="medium">
        <color rgb="FF002060"/>
      </bottom>
      <diagonal/>
    </border>
    <border>
      <left/>
      <right style="thin">
        <color theme="0" tint="-0.14990691854609822"/>
      </right>
      <top/>
      <bottom style="medium">
        <color rgb="FF002060"/>
      </bottom>
      <diagonal/>
    </border>
    <border>
      <left style="thin">
        <color theme="0" tint="-0.14990691854609822"/>
      </left>
      <right/>
      <top style="medium">
        <color rgb="FF002060"/>
      </top>
      <bottom/>
      <diagonal/>
    </border>
    <border>
      <left/>
      <right style="thin">
        <color theme="0" tint="-0.1498764000366222"/>
      </right>
      <top style="medium">
        <color rgb="FF002060"/>
      </top>
      <bottom/>
      <diagonal/>
    </border>
    <border>
      <left style="thin">
        <color theme="0" tint="-0.14990691854609822"/>
      </left>
      <right/>
      <top/>
      <bottom/>
      <diagonal/>
    </border>
    <border>
      <left/>
      <right style="thin">
        <color theme="0" tint="-0.1498764000366222"/>
      </right>
      <top/>
      <bottom/>
      <diagonal/>
    </border>
    <border>
      <left style="thin">
        <color theme="0" tint="-0.14990691854609822"/>
      </left>
      <right/>
      <top/>
      <bottom style="medium">
        <color rgb="FF002060"/>
      </bottom>
      <diagonal/>
    </border>
    <border>
      <left/>
      <right style="thin">
        <color theme="0" tint="-0.1498764000366222"/>
      </right>
      <top/>
      <bottom style="medium">
        <color rgb="FF002060"/>
      </bottom>
      <diagonal/>
    </border>
    <border>
      <left style="thin">
        <color theme="0" tint="-0.1498764000366222"/>
      </left>
      <right/>
      <top style="medium">
        <color rgb="FF002060"/>
      </top>
      <bottom/>
      <diagonal/>
    </border>
    <border>
      <left style="thin">
        <color theme="0" tint="-0.1498764000366222"/>
      </left>
      <right/>
      <top/>
      <bottom/>
      <diagonal/>
    </border>
    <border>
      <left style="thin">
        <color theme="0" tint="-0.1498764000366222"/>
      </left>
      <right/>
      <top/>
      <bottom style="medium">
        <color rgb="FF002060"/>
      </bottom>
      <diagonal/>
    </border>
    <border>
      <left/>
      <right style="thin">
        <color theme="0" tint="-0.1498458815271462"/>
      </right>
      <top/>
      <bottom style="medium">
        <color rgb="FF002060"/>
      </bottom>
      <diagonal/>
    </border>
    <border>
      <left style="thin">
        <color theme="0" tint="-0.1498458815271462"/>
      </left>
      <right/>
      <top style="medium">
        <color rgb="FF002060"/>
      </top>
      <bottom/>
      <diagonal/>
    </border>
    <border>
      <left/>
      <right style="thin">
        <color theme="0" tint="-0.14981536301767021"/>
      </right>
      <top style="medium">
        <color rgb="FF002060"/>
      </top>
      <bottom/>
      <diagonal/>
    </border>
    <border>
      <left style="thin">
        <color theme="0" tint="-0.1498458815271462"/>
      </left>
      <right/>
      <top/>
      <bottom/>
      <diagonal/>
    </border>
    <border>
      <left/>
      <right style="thin">
        <color theme="0" tint="-0.14981536301767021"/>
      </right>
      <top/>
      <bottom/>
      <diagonal/>
    </border>
    <border>
      <left style="thin">
        <color theme="0" tint="-0.1498458815271462"/>
      </left>
      <right/>
      <top/>
      <bottom style="medium">
        <color rgb="FF002060"/>
      </bottom>
      <diagonal/>
    </border>
    <border>
      <left/>
      <right style="thin">
        <color theme="0" tint="-0.14981536301767021"/>
      </right>
      <top/>
      <bottom style="medium">
        <color rgb="FF002060"/>
      </bottom>
      <diagonal/>
    </border>
    <border>
      <left/>
      <right style="thin">
        <color theme="0"/>
      </right>
      <top style="medium">
        <color indexed="64"/>
      </top>
      <bottom/>
      <diagonal/>
    </border>
    <border>
      <left/>
      <right style="thin">
        <color theme="0"/>
      </right>
      <top/>
      <bottom style="medium">
        <color indexed="64"/>
      </bottom>
      <diagonal/>
    </border>
    <border>
      <left style="medium">
        <color rgb="FF216B47"/>
      </left>
      <right style="thin">
        <color theme="0"/>
      </right>
      <top style="medium">
        <color rgb="FF216B47"/>
      </top>
      <bottom style="medium">
        <color rgb="FF216B47"/>
      </bottom>
      <diagonal/>
    </border>
    <border>
      <left/>
      <right/>
      <top style="medium">
        <color rgb="FF2F75B5"/>
      </top>
      <bottom style="thin">
        <color theme="0"/>
      </bottom>
      <diagonal/>
    </border>
    <border>
      <left/>
      <right style="thin">
        <color rgb="FF002060"/>
      </right>
      <top style="medium">
        <color rgb="FF2F75B5"/>
      </top>
      <bottom/>
      <diagonal/>
    </border>
    <border>
      <left style="medium">
        <color rgb="FF1F4E78"/>
      </left>
      <right/>
      <top style="medium">
        <color rgb="FF1F4E78"/>
      </top>
      <bottom style="medium">
        <color rgb="FF1F4E78"/>
      </bottom>
      <diagonal/>
    </border>
    <border>
      <left style="medium">
        <color rgb="FF2F75B5"/>
      </left>
      <right/>
      <top style="medium">
        <color rgb="FF1F4E78"/>
      </top>
      <bottom style="medium">
        <color rgb="FF2F75B5"/>
      </bottom>
      <diagonal/>
    </border>
    <border>
      <left style="thin">
        <color rgb="FF008FAC"/>
      </left>
      <right style="thin">
        <color rgb="FF008FAC"/>
      </right>
      <top style="thin">
        <color rgb="FF008FAC"/>
      </top>
      <bottom/>
      <diagonal/>
    </border>
    <border>
      <left style="thin">
        <color rgb="FF008FAC"/>
      </left>
      <right style="thin">
        <color rgb="FF008FAC"/>
      </right>
      <top/>
      <bottom style="thin">
        <color rgb="FF008FAC"/>
      </bottom>
      <diagonal/>
    </border>
    <border>
      <left style="thin">
        <color rgb="FF008FAC"/>
      </left>
      <right style="thin">
        <color rgb="FF008FAC"/>
      </right>
      <top/>
      <bottom/>
      <diagonal/>
    </border>
    <border>
      <left style="medium">
        <color rgb="FF002060"/>
      </left>
      <right style="thin">
        <color theme="0" tint="-0.14999847407452621"/>
      </right>
      <top style="medium">
        <color rgb="FF002060"/>
      </top>
      <bottom style="medium">
        <color rgb="FF002060"/>
      </bottom>
      <diagonal/>
    </border>
    <border>
      <left style="medium">
        <color rgb="FF002060"/>
      </left>
      <right style="thin">
        <color theme="0" tint="-0.14999847407452621"/>
      </right>
      <top style="medium">
        <color rgb="FF002060"/>
      </top>
      <bottom/>
      <diagonal/>
    </border>
    <border>
      <left style="medium">
        <color rgb="FF002060"/>
      </left>
      <right style="thin">
        <color theme="0" tint="-0.14999847407452621"/>
      </right>
      <top/>
      <bottom style="medium">
        <color rgb="FF002060"/>
      </bottom>
      <diagonal/>
    </border>
    <border>
      <left style="thin">
        <color rgb="FF002060"/>
      </left>
      <right style="thin">
        <color theme="0" tint="-0.14999847407452621"/>
      </right>
      <top/>
      <bottom style="thin">
        <color rgb="FF002060"/>
      </bottom>
      <diagonal/>
    </border>
    <border>
      <left/>
      <right style="thin">
        <color theme="0" tint="-0.14999847407452621"/>
      </right>
      <top/>
      <bottom/>
      <diagonal/>
    </border>
    <border>
      <left/>
      <right style="thin">
        <color theme="0" tint="-0.14999847407452621"/>
      </right>
      <top style="medium">
        <color rgb="FF002060"/>
      </top>
      <bottom style="medium">
        <color rgb="FF002060"/>
      </bottom>
      <diagonal/>
    </border>
    <border>
      <left/>
      <right style="thin">
        <color theme="0" tint="-0.14999847407452621"/>
      </right>
      <top style="medium">
        <color rgb="FF002060"/>
      </top>
      <bottom/>
      <diagonal/>
    </border>
    <border>
      <left/>
      <right style="thin">
        <color theme="0" tint="-0.14999847407452621"/>
      </right>
      <top/>
      <bottom style="thin">
        <color rgb="FF002060"/>
      </bottom>
      <diagonal/>
    </border>
    <border>
      <left/>
      <right style="thin">
        <color theme="0" tint="-0.14999847407452621"/>
      </right>
      <top/>
      <bottom style="medium">
        <color rgb="FF002060"/>
      </bottom>
      <diagonal/>
    </border>
    <border>
      <left style="medium">
        <color rgb="FFDBDBDB"/>
      </left>
      <right style="thin">
        <color theme="0" tint="-0.14999847407452621"/>
      </right>
      <top style="medium">
        <color rgb="FF002060"/>
      </top>
      <bottom/>
      <diagonal/>
    </border>
    <border>
      <left style="medium">
        <color rgb="FFDBDBDB"/>
      </left>
      <right style="thin">
        <color theme="0" tint="-0.14999847407452621"/>
      </right>
      <top/>
      <bottom/>
      <diagonal/>
    </border>
    <border>
      <left style="thin">
        <color rgb="FFDBDBDB"/>
      </left>
      <right style="thin">
        <color theme="0" tint="-0.14999847407452621"/>
      </right>
      <top style="thin">
        <color rgb="FF002060"/>
      </top>
      <bottom/>
      <diagonal/>
    </border>
    <border>
      <left style="thin">
        <color rgb="FFDBDBDB"/>
      </left>
      <right style="thin">
        <color theme="0" tint="-0.14999847407452621"/>
      </right>
      <top/>
      <bottom/>
      <diagonal/>
    </border>
    <border>
      <left style="thin">
        <color rgb="FFDBDBDB"/>
      </left>
      <right style="thin">
        <color theme="0" tint="-0.14999847407452621"/>
      </right>
      <top/>
      <bottom style="thin">
        <color rgb="FF002060"/>
      </bottom>
      <diagonal/>
    </border>
    <border>
      <left style="thin">
        <color rgb="FF002060"/>
      </left>
      <right style="thin">
        <color theme="0" tint="-0.14999847407452621"/>
      </right>
      <top style="thin">
        <color rgb="FF002060"/>
      </top>
      <bottom/>
      <diagonal/>
    </border>
    <border>
      <left style="medium">
        <color rgb="FFDBDBDB"/>
      </left>
      <right style="thin">
        <color theme="0" tint="-0.14999847407452621"/>
      </right>
      <top/>
      <bottom style="medium">
        <color rgb="FF002060"/>
      </bottom>
      <diagonal/>
    </border>
    <border>
      <left style="thin">
        <color rgb="FF008FAC"/>
      </left>
      <right style="thin">
        <color rgb="FF008FAC"/>
      </right>
      <top/>
      <bottom style="thin">
        <color theme="8"/>
      </bottom>
      <diagonal/>
    </border>
    <border>
      <left style="thin">
        <color theme="0"/>
      </left>
      <right/>
      <top style="thin">
        <color theme="0"/>
      </top>
      <bottom style="thin">
        <color rgb="FF002060"/>
      </bottom>
      <diagonal/>
    </border>
    <border>
      <left/>
      <right style="thin">
        <color rgb="FF002060"/>
      </right>
      <top style="thin">
        <color theme="0"/>
      </top>
      <bottom style="thin">
        <color rgb="FF002060"/>
      </bottom>
      <diagonal/>
    </border>
    <border>
      <left style="medium">
        <color rgb="FFDBDBDB"/>
      </left>
      <right/>
      <top/>
      <bottom style="medium">
        <color theme="9" tint="-0.499984740745262"/>
      </bottom>
      <diagonal/>
    </border>
    <border>
      <left/>
      <right/>
      <top/>
      <bottom style="medium">
        <color theme="9" tint="-0.499984740745262"/>
      </bottom>
      <diagonal/>
    </border>
    <border>
      <left/>
      <right style="medium">
        <color rgb="FFDBDBDB"/>
      </right>
      <top/>
      <bottom style="medium">
        <color theme="9" tint="-0.499984740745262"/>
      </bottom>
      <diagonal/>
    </border>
    <border>
      <left style="medium">
        <color rgb="FFDBDBDB"/>
      </left>
      <right/>
      <top style="thin">
        <color rgb="FFDBDBDB"/>
      </top>
      <bottom style="medium">
        <color theme="9" tint="-0.499984740745262"/>
      </bottom>
      <diagonal/>
    </border>
    <border>
      <left/>
      <right/>
      <top style="thin">
        <color rgb="FFDBDBDB"/>
      </top>
      <bottom style="medium">
        <color theme="9" tint="-0.499984740745262"/>
      </bottom>
      <diagonal/>
    </border>
    <border>
      <left/>
      <right style="medium">
        <color rgb="FFDBDBDB"/>
      </right>
      <top style="thin">
        <color rgb="FFDBDBDB"/>
      </top>
      <bottom style="medium">
        <color theme="9" tint="-0.499984740745262"/>
      </bottom>
      <diagonal/>
    </border>
    <border>
      <left style="thin">
        <color theme="0"/>
      </left>
      <right style="medium">
        <color rgb="FF002060"/>
      </right>
      <top style="medium">
        <color rgb="FF002060"/>
      </top>
      <bottom style="thin">
        <color theme="0"/>
      </bottom>
      <diagonal/>
    </border>
    <border>
      <left style="thin">
        <color theme="0"/>
      </left>
      <right style="thin">
        <color theme="0"/>
      </right>
      <top style="thin">
        <color theme="0"/>
      </top>
      <bottom style="medium">
        <color rgb="FF002060"/>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style="medium">
        <color rgb="FF002060"/>
      </left>
      <right/>
      <top/>
      <bottom style="thin">
        <color indexed="64"/>
      </bottom>
      <diagonal/>
    </border>
    <border>
      <left style="thin">
        <color theme="0"/>
      </left>
      <right/>
      <top/>
      <bottom style="thin">
        <color indexed="64"/>
      </bottom>
      <diagonal/>
    </border>
    <border>
      <left/>
      <right/>
      <top/>
      <bottom style="thin">
        <color indexed="64"/>
      </bottom>
      <diagonal/>
    </border>
    <border>
      <left/>
      <right style="thin">
        <color theme="0"/>
      </right>
      <top/>
      <bottom style="thin">
        <color indexed="64"/>
      </bottom>
      <diagonal/>
    </border>
    <border>
      <left/>
      <right style="medium">
        <color rgb="FF002060"/>
      </right>
      <top style="thin">
        <color theme="0"/>
      </top>
      <bottom style="thin">
        <color indexed="64"/>
      </bottom>
      <diagonal/>
    </border>
    <border>
      <left style="medium">
        <color theme="9" tint="0.39994506668294322"/>
      </left>
      <right/>
      <top style="medium">
        <color rgb="FF216B47"/>
      </top>
      <bottom style="medium">
        <color theme="9" tint="0.39994506668294322"/>
      </bottom>
      <diagonal/>
    </border>
    <border>
      <left/>
      <right/>
      <top style="medium">
        <color rgb="FF216B47"/>
      </top>
      <bottom style="medium">
        <color theme="9" tint="0.39994506668294322"/>
      </bottom>
      <diagonal/>
    </border>
    <border>
      <left/>
      <right style="medium">
        <color theme="9" tint="0.39994506668294322"/>
      </right>
      <top style="medium">
        <color rgb="FF216B47"/>
      </top>
      <bottom style="medium">
        <color theme="9" tint="0.39994506668294322"/>
      </bottom>
      <diagonal/>
    </border>
    <border>
      <left style="medium">
        <color theme="9" tint="0.39991454817346722"/>
      </left>
      <right/>
      <top style="medium">
        <color rgb="FF216B47"/>
      </top>
      <bottom style="medium">
        <color theme="9" tint="0.39994506668294322"/>
      </bottom>
      <diagonal/>
    </border>
    <border>
      <left style="medium">
        <color theme="9" tint="0.39994506668294322"/>
      </left>
      <right/>
      <top/>
      <bottom style="medium">
        <color theme="9" tint="0.39994506668294322"/>
      </bottom>
      <diagonal/>
    </border>
    <border>
      <left/>
      <right/>
      <top/>
      <bottom style="medium">
        <color theme="9" tint="0.39994506668294322"/>
      </bottom>
      <diagonal/>
    </border>
    <border>
      <left/>
      <right style="medium">
        <color theme="9" tint="0.39994506668294322"/>
      </right>
      <top/>
      <bottom style="medium">
        <color theme="9" tint="0.39994506668294322"/>
      </bottom>
      <diagonal/>
    </border>
    <border>
      <left style="thin">
        <color theme="0"/>
      </left>
      <right/>
      <top/>
      <bottom style="thin">
        <color theme="0"/>
      </bottom>
      <diagonal/>
    </border>
    <border>
      <left style="thin">
        <color rgb="FF002060"/>
      </left>
      <right/>
      <top style="medium">
        <color rgb="FF2F75B5"/>
      </top>
      <bottom/>
      <diagonal/>
    </border>
    <border>
      <left style="thin">
        <color rgb="FF002060"/>
      </left>
      <right/>
      <top/>
      <bottom/>
      <diagonal/>
    </border>
    <border>
      <left style="thin">
        <color rgb="FF002060"/>
      </left>
      <right/>
      <top/>
      <bottom style="thin">
        <color rgb="FF002060"/>
      </bottom>
      <diagonal/>
    </border>
    <border>
      <left style="thin">
        <color theme="0"/>
      </left>
      <right/>
      <top style="medium">
        <color rgb="FF2F75B5"/>
      </top>
      <bottom style="thin">
        <color theme="0"/>
      </bottom>
      <diagonal/>
    </border>
    <border>
      <left style="medium">
        <color rgb="FF002060"/>
      </left>
      <right/>
      <top/>
      <bottom/>
      <diagonal/>
    </border>
    <border>
      <left style="thin">
        <color rgb="FF90E0EF"/>
      </left>
      <right/>
      <top style="thin">
        <color rgb="FF90E0EF"/>
      </top>
      <bottom style="thin">
        <color rgb="FF90E0EF"/>
      </bottom>
      <diagonal/>
    </border>
    <border>
      <left/>
      <right/>
      <top style="thin">
        <color rgb="FF90E0EF"/>
      </top>
      <bottom style="thin">
        <color rgb="FF90E0EF"/>
      </bottom>
      <diagonal/>
    </border>
    <border>
      <left/>
      <right style="thin">
        <color rgb="FF90E0EF"/>
      </right>
      <top style="thin">
        <color rgb="FF90E0EF"/>
      </top>
      <bottom style="thin">
        <color rgb="FF90E0EF"/>
      </bottom>
      <diagonal/>
    </border>
    <border>
      <left style="thin">
        <color rgb="FF0077B6"/>
      </left>
      <right/>
      <top style="thin">
        <color rgb="FF90E0EF"/>
      </top>
      <bottom style="thin">
        <color rgb="FF0077B6"/>
      </bottom>
      <diagonal/>
    </border>
    <border>
      <left/>
      <right/>
      <top style="thin">
        <color rgb="FF90E0EF"/>
      </top>
      <bottom style="thin">
        <color rgb="FF0077B6"/>
      </bottom>
      <diagonal/>
    </border>
    <border>
      <left/>
      <right style="thin">
        <color rgb="FF0077B6"/>
      </right>
      <top style="thin">
        <color rgb="FF90E0EF"/>
      </top>
      <bottom style="thin">
        <color rgb="FF0077B6"/>
      </bottom>
      <diagonal/>
    </border>
    <border>
      <left style="thin">
        <color rgb="FF002060"/>
      </left>
      <right/>
      <top style="thin">
        <color rgb="FF0077B6"/>
      </top>
      <bottom style="thin">
        <color rgb="FF002060"/>
      </bottom>
      <diagonal/>
    </border>
    <border>
      <left/>
      <right/>
      <top style="thin">
        <color rgb="FF0077B6"/>
      </top>
      <bottom style="thin">
        <color rgb="FF002060"/>
      </bottom>
      <diagonal/>
    </border>
    <border>
      <left/>
      <right style="thin">
        <color rgb="FF002060"/>
      </right>
      <top style="thin">
        <color rgb="FF0077B6"/>
      </top>
      <bottom style="thin">
        <color rgb="FF002060"/>
      </bottom>
      <diagonal/>
    </border>
    <border>
      <left/>
      <right/>
      <top style="thin">
        <color theme="0"/>
      </top>
      <bottom style="thin">
        <color theme="0"/>
      </bottom>
      <diagonal/>
    </border>
    <border>
      <left style="thin">
        <color theme="0"/>
      </left>
      <right/>
      <top style="medium">
        <color rgb="FF2F75B5"/>
      </top>
      <bottom/>
      <diagonal/>
    </border>
    <border>
      <left/>
      <right style="thin">
        <color rgb="FF002060"/>
      </right>
      <top/>
      <bottom style="thin">
        <color theme="0"/>
      </bottom>
      <diagonal/>
    </border>
    <border>
      <left style="medium">
        <color theme="0"/>
      </left>
      <right/>
      <top style="medium">
        <color rgb="FF002060"/>
      </top>
      <bottom style="thin">
        <color theme="0"/>
      </bottom>
      <diagonal/>
    </border>
    <border>
      <left style="medium">
        <color theme="0"/>
      </left>
      <right/>
      <top style="thin">
        <color theme="0"/>
      </top>
      <bottom style="thin">
        <color theme="0"/>
      </bottom>
      <diagonal/>
    </border>
    <border>
      <left style="medium">
        <color theme="0"/>
      </left>
      <right/>
      <top/>
      <bottom style="medium">
        <color rgb="FF002060"/>
      </bottom>
      <diagonal/>
    </border>
    <border>
      <left style="thin">
        <color theme="0"/>
      </left>
      <right style="medium">
        <color rgb="FF00B0F0"/>
      </right>
      <top style="medium">
        <color rgb="FF00B0F0"/>
      </top>
      <bottom style="thin">
        <color theme="0"/>
      </bottom>
      <diagonal/>
    </border>
    <border>
      <left/>
      <right style="thin">
        <color theme="0" tint="-0.14999847407452621"/>
      </right>
      <top style="thin">
        <color rgb="FF002060"/>
      </top>
      <bottom/>
      <diagonal/>
    </border>
    <border>
      <left style="thin">
        <color rgb="FF002060"/>
      </left>
      <right style="thin">
        <color theme="0" tint="-0.14999847407452621"/>
      </right>
      <top/>
      <bottom/>
      <diagonal/>
    </border>
    <border>
      <left style="thin">
        <color theme="0"/>
      </left>
      <right/>
      <top style="thin">
        <color theme="0"/>
      </top>
      <bottom style="medium">
        <color theme="1"/>
      </bottom>
      <diagonal/>
    </border>
    <border>
      <left style="medium">
        <color rgb="FFDBDBDB"/>
      </left>
      <right style="thin">
        <color rgb="FFDBDBDB"/>
      </right>
      <top/>
      <bottom style="medium">
        <color rgb="FF002060"/>
      </bottom>
      <diagonal/>
    </border>
    <border>
      <left style="medium">
        <color rgb="FFDBDBDB"/>
      </left>
      <right style="thin">
        <color rgb="FFDBDBDB"/>
      </right>
      <top style="medium">
        <color rgb="FF002060"/>
      </top>
      <bottom/>
      <diagonal/>
    </border>
    <border>
      <left style="medium">
        <color rgb="FFDBDBDB"/>
      </left>
      <right style="thin">
        <color rgb="FFDBDBDB"/>
      </right>
      <top/>
      <bottom/>
      <diagonal/>
    </border>
    <border>
      <left style="thin">
        <color theme="0"/>
      </left>
      <right/>
      <top/>
      <bottom style="thin">
        <color rgb="FF002060"/>
      </bottom>
      <diagonal/>
    </border>
    <border>
      <left/>
      <right style="medium">
        <color theme="4" tint="-0.499984740745262"/>
      </right>
      <top style="medium">
        <color rgb="FF002060"/>
      </top>
      <bottom style="thin">
        <color theme="0"/>
      </bottom>
      <diagonal/>
    </border>
    <border>
      <left/>
      <right style="medium">
        <color theme="4" tint="-0.499984740745262"/>
      </right>
      <top style="thin">
        <color theme="0"/>
      </top>
      <bottom style="medium">
        <color rgb="FF002060"/>
      </bottom>
      <diagonal/>
    </border>
  </borders>
  <cellStyleXfs count="25">
    <xf numFmtId="0" fontId="0" fillId="0" borderId="0"/>
    <xf numFmtId="43" fontId="3" fillId="0" borderId="0" applyFont="0" applyFill="0" applyBorder="0" applyAlignment="0" applyProtection="0"/>
    <xf numFmtId="0" fontId="4" fillId="0" borderId="0"/>
    <xf numFmtId="0" fontId="6" fillId="0" borderId="0" applyNumberForma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9" fontId="4" fillId="0" borderId="0" applyFont="0" applyFill="0" applyBorder="0" applyAlignment="0" applyProtection="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4" fillId="0" borderId="0"/>
    <xf numFmtId="0" fontId="6" fillId="0" borderId="0" applyNumberFormat="0" applyFill="0" applyBorder="0" applyAlignment="0" applyProtection="0"/>
    <xf numFmtId="9" fontId="3" fillId="0" borderId="0" applyFont="0" applyFill="0" applyBorder="0" applyAlignment="0" applyProtection="0"/>
    <xf numFmtId="44" fontId="3" fillId="0" borderId="0" applyFont="0" applyFill="0" applyBorder="0" applyAlignment="0" applyProtection="0"/>
    <xf numFmtId="43" fontId="4" fillId="0" borderId="0" applyFont="0" applyFill="0" applyBorder="0" applyAlignment="0" applyProtection="0"/>
    <xf numFmtId="0" fontId="18" fillId="0" borderId="0"/>
    <xf numFmtId="0" fontId="4" fillId="0" borderId="0"/>
    <xf numFmtId="0" fontId="3" fillId="0" borderId="0"/>
    <xf numFmtId="44" fontId="4" fillId="0" borderId="0" applyFont="0" applyFill="0" applyBorder="0" applyAlignment="0" applyProtection="0"/>
    <xf numFmtId="0" fontId="3" fillId="0" borderId="0"/>
    <xf numFmtId="44" fontId="3" fillId="0" borderId="0" applyFont="0" applyFill="0" applyBorder="0" applyAlignment="0" applyProtection="0"/>
    <xf numFmtId="43" fontId="3" fillId="0" borderId="0" applyFont="0" applyFill="0" applyBorder="0" applyAlignment="0" applyProtection="0"/>
    <xf numFmtId="0" fontId="69" fillId="0" borderId="0"/>
  </cellStyleXfs>
  <cellXfs count="1209">
    <xf numFmtId="0" fontId="0" fillId="0" borderId="0" xfId="0"/>
    <xf numFmtId="0" fontId="4" fillId="0" borderId="0" xfId="2"/>
    <xf numFmtId="0" fontId="8" fillId="0" borderId="0" xfId="2" applyFont="1" applyAlignment="1">
      <alignment horizontal="center" vertical="center"/>
    </xf>
    <xf numFmtId="0" fontId="10" fillId="0" borderId="0" xfId="2" applyFont="1"/>
    <xf numFmtId="0" fontId="10" fillId="0" borderId="0" xfId="2" applyFont="1" applyAlignment="1">
      <alignment vertical="center"/>
    </xf>
    <xf numFmtId="0" fontId="10" fillId="0" borderId="0" xfId="2" applyFont="1" applyAlignment="1">
      <alignment horizontal="center" vertical="center"/>
    </xf>
    <xf numFmtId="0" fontId="4" fillId="0" borderId="0" xfId="2" applyAlignment="1">
      <alignment vertical="top"/>
    </xf>
    <xf numFmtId="0" fontId="13" fillId="0" borderId="0" xfId="2" applyFont="1"/>
    <xf numFmtId="0" fontId="13" fillId="0" borderId="0" xfId="2" applyFont="1" applyAlignment="1">
      <alignment vertical="center"/>
    </xf>
    <xf numFmtId="0" fontId="21" fillId="0" borderId="0" xfId="2" applyFont="1" applyAlignment="1">
      <alignment vertical="center"/>
    </xf>
    <xf numFmtId="0" fontId="4" fillId="0" borderId="0" xfId="2" applyAlignment="1">
      <alignment horizontal="center" vertical="center"/>
    </xf>
    <xf numFmtId="0" fontId="11" fillId="0" borderId="0" xfId="2" applyFont="1" applyAlignment="1">
      <alignment vertical="center"/>
    </xf>
    <xf numFmtId="0" fontId="12" fillId="0" borderId="0" xfId="2" applyFont="1" applyAlignment="1">
      <alignment horizontal="left" vertical="center"/>
    </xf>
    <xf numFmtId="0" fontId="4" fillId="0" borderId="0" xfId="2" applyAlignment="1">
      <alignment vertical="center"/>
    </xf>
    <xf numFmtId="0" fontId="10" fillId="3" borderId="9" xfId="2" applyFont="1" applyFill="1" applyBorder="1" applyAlignment="1">
      <alignment horizontal="center" vertical="center"/>
    </xf>
    <xf numFmtId="168" fontId="18" fillId="0" borderId="0" xfId="14" applyNumberFormat="1" applyFont="1" applyFill="1" applyBorder="1" applyAlignment="1">
      <alignment horizontal="right" vertical="center" indent="2"/>
    </xf>
    <xf numFmtId="168" fontId="18" fillId="0" borderId="0" xfId="14" applyNumberFormat="1" applyFont="1" applyFill="1" applyBorder="1" applyAlignment="1">
      <alignment horizontal="right" vertical="center" indent="1"/>
    </xf>
    <xf numFmtId="0" fontId="14" fillId="0" borderId="0" xfId="2" applyFont="1" applyAlignment="1">
      <alignment vertical="center"/>
    </xf>
    <xf numFmtId="0" fontId="9" fillId="0" borderId="0" xfId="2" applyFont="1"/>
    <xf numFmtId="0" fontId="12" fillId="0" borderId="0" xfId="2" applyFont="1" applyAlignment="1">
      <alignment horizontal="left"/>
    </xf>
    <xf numFmtId="0" fontId="4" fillId="0" borderId="0" xfId="2" applyAlignment="1">
      <alignment vertical="center" wrapText="1"/>
    </xf>
    <xf numFmtId="0" fontId="4" fillId="0" borderId="0" xfId="2" applyAlignment="1">
      <alignment horizontal="center"/>
    </xf>
    <xf numFmtId="0" fontId="4" fillId="0" borderId="0" xfId="2" applyAlignment="1">
      <alignment wrapText="1"/>
    </xf>
    <xf numFmtId="0" fontId="16" fillId="0" borderId="0" xfId="2" applyFont="1" applyAlignment="1">
      <alignment vertical="center"/>
    </xf>
    <xf numFmtId="37" fontId="18" fillId="0" borderId="3" xfId="4" applyNumberFormat="1" applyFont="1" applyFill="1" applyBorder="1" applyAlignment="1">
      <alignment horizontal="right" vertical="center" indent="1"/>
    </xf>
    <xf numFmtId="5" fontId="18" fillId="3" borderId="3" xfId="2" applyNumberFormat="1" applyFont="1" applyFill="1" applyBorder="1" applyAlignment="1">
      <alignment horizontal="right" vertical="center" indent="1"/>
    </xf>
    <xf numFmtId="37" fontId="18" fillId="3" borderId="3" xfId="4" applyNumberFormat="1" applyFont="1" applyFill="1" applyBorder="1" applyAlignment="1">
      <alignment horizontal="right" vertical="center" indent="1"/>
    </xf>
    <xf numFmtId="0" fontId="4" fillId="0" borderId="0" xfId="2" applyAlignment="1">
      <alignment horizontal="left" vertical="center"/>
    </xf>
    <xf numFmtId="0" fontId="11" fillId="0" borderId="0" xfId="2" applyFont="1" applyAlignment="1">
      <alignment vertical="top"/>
    </xf>
    <xf numFmtId="0" fontId="11" fillId="0" borderId="0" xfId="2" quotePrefix="1" applyFont="1" applyAlignment="1">
      <alignment vertical="center"/>
    </xf>
    <xf numFmtId="0" fontId="25" fillId="5" borderId="16" xfId="2" applyFont="1" applyFill="1" applyBorder="1" applyAlignment="1">
      <alignment horizontal="center" vertical="center"/>
    </xf>
    <xf numFmtId="0" fontId="25" fillId="5" borderId="17" xfId="2" applyFont="1" applyFill="1" applyBorder="1" applyAlignment="1">
      <alignment horizontal="center" vertical="center" wrapText="1"/>
    </xf>
    <xf numFmtId="0" fontId="25" fillId="5" borderId="18" xfId="2" applyFont="1" applyFill="1" applyBorder="1" applyAlignment="1">
      <alignment horizontal="center" vertical="center" wrapText="1"/>
    </xf>
    <xf numFmtId="0" fontId="10" fillId="3" borderId="19" xfId="2" applyFont="1" applyFill="1" applyBorder="1" applyAlignment="1">
      <alignment horizontal="center" vertical="center"/>
    </xf>
    <xf numFmtId="0" fontId="10" fillId="0" borderId="9" xfId="2" applyFont="1" applyBorder="1" applyAlignment="1">
      <alignment horizontal="center" vertical="center"/>
    </xf>
    <xf numFmtId="3" fontId="10" fillId="0" borderId="0" xfId="2" applyNumberFormat="1" applyFont="1" applyAlignment="1">
      <alignment horizontal="right" vertical="top" indent="3"/>
    </xf>
    <xf numFmtId="0" fontId="10" fillId="3" borderId="9" xfId="2" applyFont="1" applyFill="1" applyBorder="1" applyAlignment="1">
      <alignment horizontal="left" vertical="center" indent="1"/>
    </xf>
    <xf numFmtId="0" fontId="18" fillId="0" borderId="9" xfId="2" applyFont="1" applyBorder="1" applyAlignment="1">
      <alignment horizontal="left" vertical="center" indent="3"/>
    </xf>
    <xf numFmtId="168" fontId="18" fillId="0" borderId="10" xfId="6" applyNumberFormat="1" applyFont="1" applyFill="1" applyBorder="1" applyAlignment="1">
      <alignment horizontal="right" vertical="center" indent="2"/>
    </xf>
    <xf numFmtId="0" fontId="11" fillId="0" borderId="0" xfId="2" quotePrefix="1" applyFont="1" applyAlignment="1">
      <alignment vertical="top"/>
    </xf>
    <xf numFmtId="5" fontId="18" fillId="3" borderId="20" xfId="2" applyNumberFormat="1" applyFont="1" applyFill="1" applyBorder="1" applyAlignment="1">
      <alignment horizontal="right" vertical="center" indent="2"/>
    </xf>
    <xf numFmtId="5" fontId="18" fillId="0" borderId="0" xfId="2" applyNumberFormat="1" applyFont="1" applyAlignment="1">
      <alignment horizontal="right" vertical="center" indent="2"/>
    </xf>
    <xf numFmtId="5" fontId="18" fillId="3" borderId="0" xfId="2" applyNumberFormat="1" applyFont="1" applyFill="1" applyAlignment="1">
      <alignment horizontal="right" vertical="center" indent="2"/>
    </xf>
    <xf numFmtId="0" fontId="11" fillId="0" borderId="0" xfId="2" applyFont="1"/>
    <xf numFmtId="0" fontId="11" fillId="0" borderId="0" xfId="2" applyFont="1" applyAlignment="1">
      <alignment horizontal="left" vertical="top" wrapText="1"/>
    </xf>
    <xf numFmtId="0" fontId="11" fillId="0" borderId="0" xfId="2" applyFont="1" applyAlignment="1">
      <alignment horizontal="left" vertical="center" wrapText="1"/>
    </xf>
    <xf numFmtId="168" fontId="18" fillId="0" borderId="0" xfId="6" applyNumberFormat="1" applyFont="1" applyFill="1" applyBorder="1" applyAlignment="1">
      <alignment horizontal="right" vertical="center" indent="2"/>
    </xf>
    <xf numFmtId="168" fontId="4" fillId="0" borderId="0" xfId="14" applyNumberFormat="1" applyFont="1"/>
    <xf numFmtId="0" fontId="13" fillId="0" borderId="0" xfId="2" applyFont="1" applyAlignment="1">
      <alignment vertical="top"/>
    </xf>
    <xf numFmtId="0" fontId="25" fillId="2" borderId="27" xfId="2" applyFont="1" applyFill="1" applyBorder="1" applyAlignment="1">
      <alignment horizontal="center" vertical="center" wrapText="1"/>
    </xf>
    <xf numFmtId="0" fontId="25" fillId="2" borderId="28" xfId="2" applyFont="1" applyFill="1" applyBorder="1" applyAlignment="1">
      <alignment horizontal="center" vertical="center" wrapText="1"/>
    </xf>
    <xf numFmtId="0" fontId="25" fillId="2" borderId="29" xfId="2" applyFont="1" applyFill="1" applyBorder="1" applyAlignment="1">
      <alignment horizontal="center" vertical="center" wrapText="1"/>
    </xf>
    <xf numFmtId="0" fontId="10" fillId="0" borderId="0" xfId="2" applyFont="1" applyAlignment="1">
      <alignment horizontal="center"/>
    </xf>
    <xf numFmtId="0" fontId="25" fillId="2" borderId="27" xfId="2" applyFont="1" applyFill="1" applyBorder="1" applyAlignment="1">
      <alignment horizontal="center" vertical="center"/>
    </xf>
    <xf numFmtId="0" fontId="25" fillId="2" borderId="8" xfId="2" applyFont="1" applyFill="1" applyBorder="1" applyAlignment="1">
      <alignment horizontal="center" vertical="center" wrapText="1"/>
    </xf>
    <xf numFmtId="0" fontId="16" fillId="0" borderId="0" xfId="2" applyFont="1"/>
    <xf numFmtId="0" fontId="25" fillId="2" borderId="27" xfId="2" applyFont="1" applyFill="1" applyBorder="1" applyAlignment="1">
      <alignment horizontal="left" vertical="center" indent="1"/>
    </xf>
    <xf numFmtId="5" fontId="18" fillId="3" borderId="51" xfId="2" applyNumberFormat="1" applyFont="1" applyFill="1" applyBorder="1" applyAlignment="1">
      <alignment horizontal="right" vertical="center" indent="1"/>
    </xf>
    <xf numFmtId="5" fontId="18" fillId="0" borderId="3" xfId="2" applyNumberFormat="1" applyFont="1" applyBorder="1" applyAlignment="1">
      <alignment horizontal="right" vertical="center" indent="1"/>
    </xf>
    <xf numFmtId="168" fontId="4" fillId="0" borderId="0" xfId="14" applyNumberFormat="1" applyFont="1" applyAlignment="1">
      <alignment vertical="center"/>
    </xf>
    <xf numFmtId="0" fontId="18" fillId="0" borderId="0" xfId="2" applyFont="1"/>
    <xf numFmtId="0" fontId="10" fillId="3" borderId="53" xfId="2" applyFont="1" applyFill="1" applyBorder="1" applyAlignment="1">
      <alignment horizontal="center" vertical="center"/>
    </xf>
    <xf numFmtId="168" fontId="18" fillId="0" borderId="1" xfId="14" applyNumberFormat="1" applyFont="1" applyFill="1" applyBorder="1" applyAlignment="1">
      <alignment horizontal="right" vertical="center" indent="2"/>
    </xf>
    <xf numFmtId="37" fontId="18" fillId="0" borderId="0" xfId="4" applyNumberFormat="1" applyFont="1" applyFill="1" applyBorder="1" applyAlignment="1">
      <alignment horizontal="right" vertical="center" indent="2"/>
    </xf>
    <xf numFmtId="168" fontId="18" fillId="0" borderId="10" xfId="14" applyNumberFormat="1" applyFont="1" applyFill="1" applyBorder="1" applyAlignment="1">
      <alignment horizontal="right" vertical="center" indent="2"/>
    </xf>
    <xf numFmtId="168" fontId="18" fillId="3" borderId="1" xfId="14" applyNumberFormat="1" applyFont="1" applyFill="1" applyBorder="1" applyAlignment="1">
      <alignment horizontal="right" vertical="center" indent="2"/>
    </xf>
    <xf numFmtId="37" fontId="18" fillId="3" borderId="0" xfId="4" applyNumberFormat="1" applyFont="1" applyFill="1" applyBorder="1" applyAlignment="1">
      <alignment horizontal="right" vertical="center" indent="2"/>
    </xf>
    <xf numFmtId="168" fontId="18" fillId="3" borderId="10" xfId="14" applyNumberFormat="1" applyFont="1" applyFill="1" applyBorder="1" applyAlignment="1">
      <alignment horizontal="right" vertical="center" indent="2"/>
    </xf>
    <xf numFmtId="37" fontId="18" fillId="0" borderId="0" xfId="2" applyNumberFormat="1" applyFont="1" applyAlignment="1">
      <alignment horizontal="right" vertical="center" indent="2"/>
    </xf>
    <xf numFmtId="37" fontId="18" fillId="3" borderId="0" xfId="2" applyNumberFormat="1" applyFont="1" applyFill="1" applyAlignment="1">
      <alignment horizontal="right" vertical="center" indent="2"/>
    </xf>
    <xf numFmtId="0" fontId="10" fillId="0" borderId="0" xfId="2" applyFont="1" applyAlignment="1">
      <alignment horizontal="right"/>
    </xf>
    <xf numFmtId="0" fontId="7" fillId="0" borderId="0" xfId="2" applyFont="1" applyAlignment="1">
      <alignment vertical="center"/>
    </xf>
    <xf numFmtId="0" fontId="10" fillId="3" borderId="9" xfId="2" quotePrefix="1" applyFont="1" applyFill="1" applyBorder="1" applyAlignment="1">
      <alignment horizontal="center" vertical="center"/>
    </xf>
    <xf numFmtId="37" fontId="4" fillId="0" borderId="0" xfId="2" applyNumberFormat="1"/>
    <xf numFmtId="168" fontId="18" fillId="3" borderId="0" xfId="14" applyNumberFormat="1" applyFont="1" applyFill="1" applyBorder="1" applyAlignment="1">
      <alignment horizontal="right" vertical="center" indent="2"/>
    </xf>
    <xf numFmtId="5" fontId="18" fillId="0" borderId="0" xfId="2" applyNumberFormat="1" applyFont="1" applyAlignment="1">
      <alignment horizontal="right" vertical="center" indent="1"/>
    </xf>
    <xf numFmtId="37" fontId="18" fillId="3" borderId="51" xfId="4" applyNumberFormat="1" applyFont="1" applyFill="1" applyBorder="1" applyAlignment="1">
      <alignment horizontal="right" vertical="center" indent="1"/>
    </xf>
    <xf numFmtId="5" fontId="18" fillId="0" borderId="0" xfId="4" applyNumberFormat="1" applyFont="1" applyFill="1" applyBorder="1" applyAlignment="1">
      <alignment horizontal="right" vertical="center" indent="1"/>
    </xf>
    <xf numFmtId="0" fontId="25" fillId="2" borderId="38" xfId="2" applyFont="1" applyFill="1" applyBorder="1" applyAlignment="1">
      <alignment horizontal="center" vertical="center" wrapText="1"/>
    </xf>
    <xf numFmtId="0" fontId="25" fillId="2" borderId="39" xfId="2" applyFont="1" applyFill="1" applyBorder="1" applyAlignment="1">
      <alignment horizontal="center" vertical="center" wrapText="1"/>
    </xf>
    <xf numFmtId="37" fontId="18" fillId="0" borderId="3" xfId="2" applyNumberFormat="1" applyFont="1" applyBorder="1" applyAlignment="1">
      <alignment horizontal="right" vertical="center" indent="2"/>
    </xf>
    <xf numFmtId="1" fontId="10" fillId="3" borderId="9" xfId="2" applyNumberFormat="1" applyFont="1" applyFill="1" applyBorder="1" applyAlignment="1">
      <alignment horizontal="center" vertical="center"/>
    </xf>
    <xf numFmtId="37" fontId="18" fillId="3" borderId="3" xfId="2" applyNumberFormat="1" applyFont="1" applyFill="1" applyBorder="1" applyAlignment="1">
      <alignment horizontal="right" vertical="center" indent="2"/>
    </xf>
    <xf numFmtId="0" fontId="25" fillId="5" borderId="5" xfId="2" applyFont="1" applyFill="1" applyBorder="1" applyAlignment="1">
      <alignment horizontal="center" vertical="center" wrapText="1"/>
    </xf>
    <xf numFmtId="0" fontId="25" fillId="5" borderId="60" xfId="2" applyFont="1" applyFill="1" applyBorder="1" applyAlignment="1">
      <alignment horizontal="center" vertical="center" wrapText="1"/>
    </xf>
    <xf numFmtId="0" fontId="6" fillId="0" borderId="0" xfId="3" applyAlignment="1">
      <alignment vertical="top"/>
    </xf>
    <xf numFmtId="0" fontId="14" fillId="0" borderId="0" xfId="2" quotePrefix="1" applyFont="1" applyAlignment="1">
      <alignment vertical="center"/>
    </xf>
    <xf numFmtId="0" fontId="29" fillId="0" borderId="0" xfId="2" applyFont="1" applyAlignment="1">
      <alignment horizontal="center"/>
    </xf>
    <xf numFmtId="0" fontId="30" fillId="0" borderId="0" xfId="0" applyFont="1" applyAlignment="1">
      <alignment vertical="center"/>
    </xf>
    <xf numFmtId="5" fontId="13" fillId="0" borderId="0" xfId="2" applyNumberFormat="1" applyFont="1"/>
    <xf numFmtId="0" fontId="10" fillId="3" borderId="53" xfId="2" applyFont="1" applyFill="1" applyBorder="1" applyAlignment="1">
      <alignment horizontal="left" vertical="center" indent="1"/>
    </xf>
    <xf numFmtId="0" fontId="25" fillId="5" borderId="17" xfId="2" applyFont="1" applyFill="1" applyBorder="1" applyAlignment="1">
      <alignment horizontal="center" vertical="center"/>
    </xf>
    <xf numFmtId="164" fontId="10" fillId="0" borderId="0" xfId="2" applyNumberFormat="1" applyFont="1" applyAlignment="1">
      <alignment horizontal="right" vertical="center"/>
    </xf>
    <xf numFmtId="0" fontId="41" fillId="0" borderId="0" xfId="2" applyFont="1" applyAlignment="1">
      <alignment vertical="center"/>
    </xf>
    <xf numFmtId="0" fontId="41" fillId="0" borderId="0" xfId="2" quotePrefix="1" applyFont="1" applyAlignment="1">
      <alignment vertical="center"/>
    </xf>
    <xf numFmtId="5" fontId="18" fillId="8" borderId="69" xfId="15" applyNumberFormat="1" applyFont="1" applyFill="1" applyBorder="1" applyAlignment="1">
      <alignment horizontal="right" vertical="center" indent="4"/>
    </xf>
    <xf numFmtId="5" fontId="18" fillId="8" borderId="0" xfId="0" applyNumberFormat="1" applyFont="1" applyFill="1" applyAlignment="1">
      <alignment horizontal="right" vertical="center" indent="4"/>
    </xf>
    <xf numFmtId="171" fontId="10" fillId="8" borderId="70" xfId="2" applyNumberFormat="1" applyFont="1" applyFill="1" applyBorder="1" applyAlignment="1">
      <alignment horizontal="center" vertical="center"/>
    </xf>
    <xf numFmtId="5" fontId="18" fillId="0" borderId="69" xfId="2" applyNumberFormat="1" applyFont="1" applyBorder="1" applyAlignment="1">
      <alignment horizontal="right" vertical="center" indent="4"/>
    </xf>
    <xf numFmtId="5" fontId="18" fillId="0" borderId="0" xfId="2" applyNumberFormat="1" applyFont="1" applyAlignment="1">
      <alignment horizontal="right" vertical="center" indent="4"/>
    </xf>
    <xf numFmtId="171" fontId="10" fillId="0" borderId="70" xfId="2" applyNumberFormat="1" applyFont="1" applyBorder="1" applyAlignment="1">
      <alignment horizontal="center" vertical="center"/>
    </xf>
    <xf numFmtId="0" fontId="42" fillId="0" borderId="0" xfId="2" applyFont="1" applyAlignment="1">
      <alignment vertical="center"/>
    </xf>
    <xf numFmtId="164" fontId="25" fillId="2" borderId="28" xfId="5" applyNumberFormat="1" applyFont="1" applyFill="1" applyBorder="1" applyAlignment="1">
      <alignment horizontal="right" vertical="center" indent="2"/>
    </xf>
    <xf numFmtId="172" fontId="25" fillId="2" borderId="28" xfId="2" applyNumberFormat="1" applyFont="1" applyFill="1" applyBorder="1" applyAlignment="1">
      <alignment horizontal="right" vertical="center" indent="1"/>
    </xf>
    <xf numFmtId="168" fontId="18" fillId="0" borderId="1" xfId="14" applyNumberFormat="1" applyFont="1" applyFill="1" applyBorder="1" applyAlignment="1">
      <alignment horizontal="right" vertical="center" indent="1"/>
    </xf>
    <xf numFmtId="173" fontId="10" fillId="0" borderId="3" xfId="2" applyNumberFormat="1" applyFont="1" applyBorder="1" applyAlignment="1">
      <alignment horizontal="center" vertical="center"/>
    </xf>
    <xf numFmtId="168" fontId="18" fillId="8" borderId="1" xfId="14" applyNumberFormat="1" applyFont="1" applyFill="1" applyBorder="1" applyAlignment="1">
      <alignment horizontal="right" vertical="center" indent="1"/>
    </xf>
    <xf numFmtId="37" fontId="18" fillId="8" borderId="0" xfId="15" applyNumberFormat="1" applyFont="1" applyFill="1" applyBorder="1" applyAlignment="1">
      <alignment horizontal="right" vertical="center" indent="2"/>
    </xf>
    <xf numFmtId="168" fontId="18" fillId="8" borderId="0" xfId="14" applyNumberFormat="1" applyFont="1" applyFill="1" applyBorder="1" applyAlignment="1">
      <alignment horizontal="right" vertical="center" indent="1"/>
    </xf>
    <xf numFmtId="37" fontId="18" fillId="8" borderId="0" xfId="0" applyNumberFormat="1" applyFont="1" applyFill="1" applyAlignment="1">
      <alignment horizontal="right" vertical="center" indent="2"/>
    </xf>
    <xf numFmtId="173" fontId="10" fillId="8" borderId="3" xfId="2" applyNumberFormat="1" applyFont="1" applyFill="1" applyBorder="1" applyAlignment="1">
      <alignment horizontal="center" vertical="center"/>
    </xf>
    <xf numFmtId="168" fontId="18" fillId="8" borderId="0" xfId="14" applyNumberFormat="1" applyFont="1" applyFill="1" applyBorder="1" applyAlignment="1">
      <alignment horizontal="right" vertical="center" indent="2"/>
    </xf>
    <xf numFmtId="37" fontId="18" fillId="8" borderId="0" xfId="0" quotePrefix="1" applyNumberFormat="1" applyFont="1" applyFill="1" applyAlignment="1">
      <alignment horizontal="right" vertical="center" indent="3"/>
    </xf>
    <xf numFmtId="37" fontId="18" fillId="0" borderId="0" xfId="2" applyNumberFormat="1" applyFont="1" applyAlignment="1">
      <alignment horizontal="right" vertical="center" indent="3"/>
    </xf>
    <xf numFmtId="37" fontId="18" fillId="8" borderId="0" xfId="0" applyNumberFormat="1" applyFont="1" applyFill="1" applyAlignment="1">
      <alignment horizontal="right" vertical="center" indent="3"/>
    </xf>
    <xf numFmtId="37" fontId="10" fillId="8" borderId="3" xfId="2" applyNumberFormat="1" applyFont="1" applyFill="1" applyBorder="1" applyAlignment="1">
      <alignment horizontal="center" vertical="center"/>
    </xf>
    <xf numFmtId="171" fontId="10" fillId="0" borderId="3" xfId="2" applyNumberFormat="1" applyFont="1" applyBorder="1" applyAlignment="1">
      <alignment horizontal="center" vertical="center"/>
    </xf>
    <xf numFmtId="5" fontId="18" fillId="8" borderId="0" xfId="15" applyNumberFormat="1" applyFont="1" applyFill="1" applyBorder="1" applyAlignment="1">
      <alignment horizontal="right" vertical="center" indent="2"/>
    </xf>
    <xf numFmtId="5" fontId="18" fillId="8" borderId="0" xfId="0" applyNumberFormat="1" applyFont="1" applyFill="1" applyAlignment="1">
      <alignment horizontal="right" vertical="center" indent="3"/>
    </xf>
    <xf numFmtId="5" fontId="18" fillId="9" borderId="0" xfId="0" applyNumberFormat="1" applyFont="1" applyFill="1" applyAlignment="1">
      <alignment horizontal="right" vertical="center" indent="2"/>
    </xf>
    <xf numFmtId="171" fontId="10" fillId="8" borderId="3" xfId="2" applyNumberFormat="1" applyFont="1" applyFill="1" applyBorder="1" applyAlignment="1">
      <alignment horizontal="center" vertical="center"/>
    </xf>
    <xf numFmtId="0" fontId="44" fillId="0" borderId="0" xfId="2" applyFont="1" applyAlignment="1">
      <alignment vertical="center"/>
    </xf>
    <xf numFmtId="0" fontId="41" fillId="0" borderId="0" xfId="2" applyFont="1" applyAlignment="1">
      <alignment vertical="top"/>
    </xf>
    <xf numFmtId="172" fontId="44" fillId="0" borderId="0" xfId="2" quotePrefix="1" applyNumberFormat="1" applyFont="1" applyAlignment="1">
      <alignment horizontal="right" indent="3"/>
    </xf>
    <xf numFmtId="165" fontId="44" fillId="0" borderId="0" xfId="4" applyNumberFormat="1" applyFont="1" applyFill="1" applyBorder="1" applyAlignment="1">
      <alignment horizontal="right" indent="2"/>
    </xf>
    <xf numFmtId="165" fontId="44" fillId="0" borderId="0" xfId="2" applyNumberFormat="1" applyFont="1" applyAlignment="1">
      <alignment horizontal="right" indent="2"/>
    </xf>
    <xf numFmtId="171" fontId="44" fillId="0" borderId="0" xfId="2" applyNumberFormat="1" applyFont="1" applyAlignment="1">
      <alignment horizontal="center"/>
    </xf>
    <xf numFmtId="0" fontId="42" fillId="0" borderId="0" xfId="2" applyFont="1" applyAlignment="1">
      <alignment horizontal="left"/>
    </xf>
    <xf numFmtId="172" fontId="18" fillId="3" borderId="10" xfId="2" quotePrefix="1" applyNumberFormat="1" applyFont="1" applyFill="1" applyBorder="1" applyAlignment="1">
      <alignment horizontal="right" vertical="center" indent="3"/>
    </xf>
    <xf numFmtId="165" fontId="18" fillId="3" borderId="0" xfId="4" applyNumberFormat="1" applyFont="1" applyFill="1" applyBorder="1" applyAlignment="1">
      <alignment horizontal="right" vertical="center" indent="2"/>
    </xf>
    <xf numFmtId="165" fontId="18" fillId="3" borderId="0" xfId="2" applyNumberFormat="1" applyFont="1" applyFill="1" applyAlignment="1">
      <alignment horizontal="right" vertical="center" indent="3"/>
    </xf>
    <xf numFmtId="165" fontId="18" fillId="3" borderId="0" xfId="4" applyNumberFormat="1" applyFont="1" applyFill="1" applyBorder="1" applyAlignment="1">
      <alignment horizontal="right" vertical="center" indent="1"/>
    </xf>
    <xf numFmtId="173" fontId="18" fillId="3" borderId="0" xfId="2" applyNumberFormat="1" applyFont="1" applyFill="1" applyAlignment="1">
      <alignment horizontal="center" vertical="center"/>
    </xf>
    <xf numFmtId="165" fontId="18" fillId="3" borderId="0" xfId="2" applyNumberFormat="1" applyFont="1" applyFill="1" applyAlignment="1">
      <alignment horizontal="right" vertical="center" indent="2"/>
    </xf>
    <xf numFmtId="0" fontId="10" fillId="3" borderId="0" xfId="2" applyFont="1" applyFill="1" applyAlignment="1">
      <alignment horizontal="left" vertical="center"/>
    </xf>
    <xf numFmtId="172" fontId="18" fillId="0" borderId="10" xfId="2" quotePrefix="1" applyNumberFormat="1" applyFont="1" applyBorder="1" applyAlignment="1">
      <alignment horizontal="right" vertical="center" indent="3"/>
    </xf>
    <xf numFmtId="165" fontId="18" fillId="0" borderId="0" xfId="4" applyNumberFormat="1" applyFont="1" applyFill="1" applyBorder="1" applyAlignment="1">
      <alignment horizontal="right" vertical="center" indent="2"/>
    </xf>
    <xf numFmtId="165" fontId="18" fillId="0" borderId="0" xfId="2" applyNumberFormat="1" applyFont="1" applyAlignment="1">
      <alignment horizontal="right" vertical="center" indent="3"/>
    </xf>
    <xf numFmtId="165" fontId="18" fillId="0" borderId="0" xfId="4" applyNumberFormat="1" applyFont="1" applyFill="1" applyBorder="1" applyAlignment="1">
      <alignment horizontal="right" vertical="center" indent="1"/>
    </xf>
    <xf numFmtId="173" fontId="18" fillId="0" borderId="0" xfId="2" applyNumberFormat="1" applyFont="1" applyAlignment="1">
      <alignment horizontal="center" vertical="center"/>
    </xf>
    <xf numFmtId="165" fontId="18" fillId="0" borderId="0" xfId="2" applyNumberFormat="1" applyFont="1" applyAlignment="1">
      <alignment horizontal="right" vertical="center" indent="2"/>
    </xf>
    <xf numFmtId="0" fontId="10" fillId="0" borderId="0" xfId="2" applyFont="1" applyAlignment="1">
      <alignment horizontal="left" vertical="center"/>
    </xf>
    <xf numFmtId="0" fontId="10" fillId="0" borderId="9" xfId="2" quotePrefix="1" applyFont="1" applyBorder="1" applyAlignment="1">
      <alignment horizontal="center" vertical="center"/>
    </xf>
    <xf numFmtId="171" fontId="18" fillId="3" borderId="0" xfId="2" applyNumberFormat="1" applyFont="1" applyFill="1" applyAlignment="1">
      <alignment horizontal="center" vertical="center"/>
    </xf>
    <xf numFmtId="171" fontId="18" fillId="0" borderId="0" xfId="2" applyNumberFormat="1" applyFont="1" applyAlignment="1">
      <alignment horizontal="center" vertical="center"/>
    </xf>
    <xf numFmtId="165" fontId="18" fillId="3" borderId="0" xfId="2" applyNumberFormat="1" applyFont="1" applyFill="1" applyAlignment="1">
      <alignment horizontal="right" vertical="center" indent="1"/>
    </xf>
    <xf numFmtId="0" fontId="10" fillId="3" borderId="53" xfId="2" quotePrefix="1" applyFont="1" applyFill="1" applyBorder="1" applyAlignment="1">
      <alignment horizontal="center" vertical="center"/>
    </xf>
    <xf numFmtId="0" fontId="46" fillId="0" borderId="0" xfId="2" applyFont="1" applyAlignment="1">
      <alignment vertical="center"/>
    </xf>
    <xf numFmtId="168" fontId="25" fillId="2" borderId="35" xfId="6" applyNumberFormat="1" applyFont="1" applyFill="1" applyBorder="1" applyAlignment="1">
      <alignment horizontal="right" vertical="center" indent="2"/>
    </xf>
    <xf numFmtId="168" fontId="25" fillId="2" borderId="37" xfId="6" applyNumberFormat="1" applyFont="1" applyFill="1" applyBorder="1" applyAlignment="1">
      <alignment horizontal="right" vertical="center" indent="2"/>
    </xf>
    <xf numFmtId="171" fontId="10" fillId="0" borderId="9" xfId="2" applyNumberFormat="1" applyFont="1" applyBorder="1" applyAlignment="1">
      <alignment horizontal="center" vertical="center"/>
    </xf>
    <xf numFmtId="168" fontId="18" fillId="3" borderId="10" xfId="6" applyNumberFormat="1" applyFont="1" applyFill="1" applyBorder="1" applyAlignment="1">
      <alignment horizontal="right" vertical="center" indent="2"/>
    </xf>
    <xf numFmtId="171" fontId="10" fillId="3" borderId="9" xfId="2" applyNumberFormat="1" applyFont="1" applyFill="1" applyBorder="1" applyAlignment="1">
      <alignment horizontal="center" vertical="center"/>
    </xf>
    <xf numFmtId="168" fontId="18" fillId="3" borderId="54" xfId="6" applyNumberFormat="1" applyFont="1" applyFill="1" applyBorder="1" applyAlignment="1">
      <alignment horizontal="right" vertical="center" indent="2"/>
    </xf>
    <xf numFmtId="172" fontId="13" fillId="0" borderId="0" xfId="6" applyNumberFormat="1" applyFont="1" applyFill="1" applyBorder="1" applyAlignment="1">
      <alignment horizontal="right" indent="3"/>
    </xf>
    <xf numFmtId="172" fontId="25" fillId="2" borderId="73" xfId="6" applyNumberFormat="1" applyFont="1" applyFill="1" applyBorder="1" applyAlignment="1">
      <alignment horizontal="right" vertical="center" indent="2"/>
    </xf>
    <xf numFmtId="172" fontId="18" fillId="0" borderId="1" xfId="6" applyNumberFormat="1" applyFont="1" applyFill="1" applyBorder="1" applyAlignment="1">
      <alignment horizontal="right" vertical="center" indent="2"/>
    </xf>
    <xf numFmtId="165" fontId="18" fillId="0" borderId="0" xfId="2" applyNumberFormat="1" applyFont="1" applyAlignment="1">
      <alignment horizontal="right" vertical="center" indent="1"/>
    </xf>
    <xf numFmtId="172" fontId="18" fillId="3" borderId="1" xfId="6" applyNumberFormat="1" applyFont="1" applyFill="1" applyBorder="1" applyAlignment="1">
      <alignment horizontal="right" vertical="center" indent="2"/>
    </xf>
    <xf numFmtId="164" fontId="25" fillId="2" borderId="29" xfId="1" applyNumberFormat="1" applyFont="1" applyFill="1" applyBorder="1" applyAlignment="1">
      <alignment horizontal="right" vertical="center" indent="2"/>
    </xf>
    <xf numFmtId="164" fontId="25" fillId="2" borderId="28" xfId="1" applyNumberFormat="1" applyFont="1" applyFill="1" applyBorder="1" applyAlignment="1">
      <alignment horizontal="right" vertical="center" indent="2"/>
    </xf>
    <xf numFmtId="37" fontId="18" fillId="0" borderId="69" xfId="2" applyNumberFormat="1" applyFont="1" applyBorder="1" applyAlignment="1">
      <alignment horizontal="right" vertical="center" indent="2"/>
    </xf>
    <xf numFmtId="37" fontId="18" fillId="8" borderId="69" xfId="15" applyNumberFormat="1" applyFont="1" applyFill="1" applyBorder="1" applyAlignment="1">
      <alignment horizontal="right" vertical="center" indent="2"/>
    </xf>
    <xf numFmtId="37" fontId="18" fillId="8" borderId="3" xfId="0" applyNumberFormat="1" applyFont="1" applyFill="1" applyBorder="1" applyAlignment="1">
      <alignment horizontal="right" vertical="center" indent="2"/>
    </xf>
    <xf numFmtId="5" fontId="18" fillId="8" borderId="69" xfId="15" applyNumberFormat="1" applyFont="1" applyFill="1" applyBorder="1" applyAlignment="1">
      <alignment horizontal="right" vertical="center" indent="2"/>
    </xf>
    <xf numFmtId="5" fontId="18" fillId="8" borderId="70" xfId="15" applyNumberFormat="1" applyFont="1" applyFill="1" applyBorder="1" applyAlignment="1">
      <alignment horizontal="right" vertical="center" indent="2"/>
    </xf>
    <xf numFmtId="172" fontId="10" fillId="0" borderId="0" xfId="6" applyNumberFormat="1" applyFont="1" applyFill="1" applyBorder="1" applyAlignment="1">
      <alignment horizontal="right" indent="1"/>
    </xf>
    <xf numFmtId="171" fontId="10" fillId="0" borderId="0" xfId="4" applyNumberFormat="1" applyFont="1" applyFill="1" applyBorder="1" applyAlignment="1">
      <alignment horizontal="right" indent="2"/>
    </xf>
    <xf numFmtId="171" fontId="10" fillId="0" borderId="0" xfId="4" applyNumberFormat="1" applyFont="1" applyFill="1" applyBorder="1" applyAlignment="1">
      <alignment horizontal="right" indent="5"/>
    </xf>
    <xf numFmtId="171" fontId="10" fillId="0" borderId="0" xfId="4" applyNumberFormat="1" applyFont="1" applyFill="1" applyBorder="1" applyAlignment="1">
      <alignment horizontal="right" indent="4"/>
    </xf>
    <xf numFmtId="171" fontId="10" fillId="0" borderId="0" xfId="2" applyNumberFormat="1" applyFont="1" applyAlignment="1">
      <alignment horizontal="center"/>
    </xf>
    <xf numFmtId="165" fontId="25" fillId="2" borderId="74" xfId="4" applyNumberFormat="1" applyFont="1" applyFill="1" applyBorder="1" applyAlignment="1">
      <alignment horizontal="right" vertical="center" indent="3"/>
    </xf>
    <xf numFmtId="172" fontId="18" fillId="3" borderId="76" xfId="6" applyNumberFormat="1" applyFont="1" applyFill="1" applyBorder="1" applyAlignment="1">
      <alignment horizontal="right" vertical="center" indent="2"/>
    </xf>
    <xf numFmtId="172" fontId="18" fillId="0" borderId="10" xfId="6" applyNumberFormat="1" applyFont="1" applyFill="1" applyBorder="1" applyAlignment="1">
      <alignment horizontal="right" vertical="center" indent="1"/>
    </xf>
    <xf numFmtId="172" fontId="18" fillId="3" borderId="10" xfId="6" applyNumberFormat="1" applyFont="1" applyFill="1" applyBorder="1" applyAlignment="1">
      <alignment horizontal="right" vertical="center" indent="1"/>
    </xf>
    <xf numFmtId="168" fontId="13" fillId="0" borderId="0" xfId="6" applyNumberFormat="1" applyFont="1" applyFill="1" applyBorder="1" applyAlignment="1">
      <alignment horizontal="right" vertical="center"/>
    </xf>
    <xf numFmtId="165" fontId="13" fillId="0" borderId="0" xfId="4" applyNumberFormat="1" applyFont="1" applyFill="1" applyBorder="1" applyAlignment="1">
      <alignment horizontal="right" vertical="center"/>
    </xf>
    <xf numFmtId="165" fontId="13" fillId="0" borderId="0" xfId="4" quotePrefix="1" applyNumberFormat="1" applyFont="1" applyFill="1" applyBorder="1" applyAlignment="1">
      <alignment horizontal="right" vertical="center"/>
    </xf>
    <xf numFmtId="9" fontId="25" fillId="2" borderId="64" xfId="2" applyNumberFormat="1" applyFont="1" applyFill="1" applyBorder="1" applyAlignment="1">
      <alignment horizontal="center" vertical="center" wrapText="1"/>
    </xf>
    <xf numFmtId="172" fontId="25" fillId="2" borderId="35" xfId="6" applyNumberFormat="1" applyFont="1" applyFill="1" applyBorder="1" applyAlignment="1">
      <alignment horizontal="right" vertical="center" indent="1"/>
    </xf>
    <xf numFmtId="172" fontId="25" fillId="2" borderId="8" xfId="6" applyNumberFormat="1" applyFont="1" applyFill="1" applyBorder="1" applyAlignment="1">
      <alignment horizontal="right" vertical="center" indent="1"/>
    </xf>
    <xf numFmtId="172" fontId="25" fillId="2" borderId="37" xfId="6" applyNumberFormat="1" applyFont="1" applyFill="1" applyBorder="1" applyAlignment="1">
      <alignment horizontal="right" vertical="center" indent="1"/>
    </xf>
    <xf numFmtId="164" fontId="25" fillId="2" borderId="31" xfId="5" applyNumberFormat="1" applyFont="1" applyFill="1" applyBorder="1" applyAlignment="1">
      <alignment horizontal="right" vertical="center"/>
    </xf>
    <xf numFmtId="172" fontId="18" fillId="0" borderId="12" xfId="6" applyNumberFormat="1" applyFont="1" applyFill="1" applyBorder="1" applyAlignment="1">
      <alignment horizontal="right" vertical="center" indent="1"/>
    </xf>
    <xf numFmtId="165" fontId="18" fillId="0" borderId="8" xfId="4" applyNumberFormat="1" applyFont="1" applyFill="1" applyBorder="1" applyAlignment="1">
      <alignment horizontal="right" vertical="center"/>
    </xf>
    <xf numFmtId="165" fontId="18" fillId="3" borderId="0" xfId="4" applyNumberFormat="1" applyFont="1" applyFill="1" applyBorder="1" applyAlignment="1">
      <alignment horizontal="right" vertical="center"/>
    </xf>
    <xf numFmtId="165" fontId="18" fillId="0" borderId="0" xfId="4" applyNumberFormat="1" applyFont="1" applyFill="1" applyBorder="1" applyAlignment="1">
      <alignment horizontal="right" vertical="center"/>
    </xf>
    <xf numFmtId="172" fontId="18" fillId="3" borderId="54" xfId="6" applyNumberFormat="1" applyFont="1" applyFill="1" applyBorder="1" applyAlignment="1">
      <alignment horizontal="right" vertical="center" indent="1"/>
    </xf>
    <xf numFmtId="164" fontId="18" fillId="3" borderId="31" xfId="5" applyNumberFormat="1" applyFont="1" applyFill="1" applyBorder="1" applyAlignment="1">
      <alignment horizontal="right" vertical="center"/>
    </xf>
    <xf numFmtId="172" fontId="25" fillId="2" borderId="28" xfId="6" applyNumberFormat="1" applyFont="1" applyFill="1" applyBorder="1" applyAlignment="1">
      <alignment horizontal="right" vertical="center" indent="2"/>
    </xf>
    <xf numFmtId="165" fontId="25" fillId="2" borderId="28" xfId="2" applyNumberFormat="1" applyFont="1" applyFill="1" applyBorder="1" applyAlignment="1">
      <alignment horizontal="right" vertical="center" indent="2"/>
    </xf>
    <xf numFmtId="165" fontId="18" fillId="0" borderId="3" xfId="4" applyNumberFormat="1" applyFont="1" applyFill="1" applyBorder="1" applyAlignment="1">
      <alignment horizontal="right" vertical="center" indent="1"/>
    </xf>
    <xf numFmtId="172" fontId="18" fillId="3" borderId="0" xfId="6" applyNumberFormat="1" applyFont="1" applyFill="1" applyBorder="1" applyAlignment="1">
      <alignment horizontal="right" vertical="center" indent="2"/>
    </xf>
    <xf numFmtId="165" fontId="18" fillId="3" borderId="3" xfId="4" applyNumberFormat="1" applyFont="1" applyFill="1" applyBorder="1" applyAlignment="1">
      <alignment horizontal="right" vertical="center" indent="1"/>
    </xf>
    <xf numFmtId="164" fontId="18" fillId="3" borderId="51" xfId="2" applyNumberFormat="1" applyFont="1" applyFill="1" applyBorder="1" applyAlignment="1">
      <alignment horizontal="right" vertical="center" indent="1"/>
    </xf>
    <xf numFmtId="0" fontId="22" fillId="0" borderId="0" xfId="2" applyFont="1" applyAlignment="1">
      <alignment horizontal="left" vertical="center"/>
    </xf>
    <xf numFmtId="1" fontId="25" fillId="2" borderId="8" xfId="2" applyNumberFormat="1" applyFont="1" applyFill="1" applyBorder="1" applyAlignment="1">
      <alignment horizontal="center" vertical="center" wrapText="1"/>
    </xf>
    <xf numFmtId="165" fontId="13" fillId="0" borderId="0" xfId="4" applyNumberFormat="1" applyFont="1" applyFill="1" applyBorder="1" applyAlignment="1">
      <alignment horizontal="right" indent="3"/>
    </xf>
    <xf numFmtId="165" fontId="13" fillId="0" borderId="0" xfId="4" quotePrefix="1" applyNumberFormat="1" applyFont="1" applyFill="1" applyBorder="1" applyAlignment="1">
      <alignment horizontal="right" indent="3"/>
    </xf>
    <xf numFmtId="165" fontId="10" fillId="0" borderId="0" xfId="4" quotePrefix="1" applyNumberFormat="1" applyFont="1" applyFill="1" applyBorder="1" applyAlignment="1">
      <alignment horizontal="right" indent="3"/>
    </xf>
    <xf numFmtId="172" fontId="25" fillId="2" borderId="37" xfId="2" applyNumberFormat="1" applyFont="1" applyFill="1" applyBorder="1" applyAlignment="1">
      <alignment horizontal="right" vertical="center" indent="2"/>
    </xf>
    <xf numFmtId="164" fontId="25" fillId="2" borderId="31" xfId="2" applyNumberFormat="1" applyFont="1" applyFill="1" applyBorder="1" applyAlignment="1">
      <alignment horizontal="right" vertical="center"/>
    </xf>
    <xf numFmtId="165" fontId="18" fillId="0" borderId="0" xfId="2" applyNumberFormat="1" applyFont="1" applyAlignment="1">
      <alignment horizontal="right" vertical="center"/>
    </xf>
    <xf numFmtId="165" fontId="18" fillId="3" borderId="0" xfId="2" applyNumberFormat="1" applyFont="1" applyFill="1" applyAlignment="1">
      <alignment horizontal="right" vertical="center"/>
    </xf>
    <xf numFmtId="164" fontId="18" fillId="3" borderId="31" xfId="2" applyNumberFormat="1" applyFont="1" applyFill="1" applyBorder="1" applyAlignment="1">
      <alignment horizontal="right" vertical="center"/>
    </xf>
    <xf numFmtId="168" fontId="13" fillId="0" borderId="0" xfId="6" applyNumberFormat="1" applyFont="1" applyFill="1" applyBorder="1" applyAlignment="1">
      <alignment horizontal="right"/>
    </xf>
    <xf numFmtId="3" fontId="13" fillId="0" borderId="0" xfId="2" applyNumberFormat="1" applyFont="1" applyAlignment="1">
      <alignment horizontal="right"/>
    </xf>
    <xf numFmtId="3" fontId="10" fillId="0" borderId="0" xfId="2" applyNumberFormat="1" applyFont="1" applyAlignment="1">
      <alignment horizontal="right"/>
    </xf>
    <xf numFmtId="172" fontId="25" fillId="2" borderId="78" xfId="2" applyNumberFormat="1" applyFont="1" applyFill="1" applyBorder="1" applyAlignment="1">
      <alignment horizontal="right" vertical="center"/>
    </xf>
    <xf numFmtId="172" fontId="25" fillId="2" borderId="29" xfId="6" applyNumberFormat="1" applyFont="1" applyFill="1" applyBorder="1" applyAlignment="1">
      <alignment horizontal="right" vertical="center" indent="1"/>
    </xf>
    <xf numFmtId="165" fontId="25" fillId="2" borderId="28" xfId="2" applyNumberFormat="1" applyFont="1" applyFill="1" applyBorder="1" applyAlignment="1">
      <alignment horizontal="right" vertical="center"/>
    </xf>
    <xf numFmtId="172" fontId="25" fillId="2" borderId="48" xfId="6" applyNumberFormat="1" applyFont="1" applyFill="1" applyBorder="1" applyAlignment="1">
      <alignment horizontal="right" vertical="center" indent="1"/>
    </xf>
    <xf numFmtId="165" fontId="25" fillId="2" borderId="47" xfId="2" applyNumberFormat="1" applyFont="1" applyFill="1" applyBorder="1" applyAlignment="1">
      <alignment horizontal="right" vertical="center" indent="1"/>
    </xf>
    <xf numFmtId="164" fontId="25" fillId="2" borderId="47" xfId="2" applyNumberFormat="1" applyFont="1" applyFill="1" applyBorder="1" applyAlignment="1">
      <alignment horizontal="right" vertical="center"/>
    </xf>
    <xf numFmtId="165" fontId="10" fillId="3" borderId="0" xfId="2" applyNumberFormat="1" applyFont="1" applyFill="1" applyAlignment="1">
      <alignment horizontal="right" vertical="center"/>
    </xf>
    <xf numFmtId="172" fontId="10" fillId="3" borderId="1" xfId="6" applyNumberFormat="1" applyFont="1" applyFill="1" applyBorder="1" applyAlignment="1">
      <alignment horizontal="right" vertical="center" indent="1"/>
    </xf>
    <xf numFmtId="165" fontId="10" fillId="3" borderId="3" xfId="2" applyNumberFormat="1" applyFont="1" applyFill="1" applyBorder="1" applyAlignment="1">
      <alignment horizontal="right" vertical="center" indent="1"/>
    </xf>
    <xf numFmtId="165" fontId="10" fillId="3" borderId="3" xfId="2" applyNumberFormat="1" applyFont="1" applyFill="1" applyBorder="1" applyAlignment="1">
      <alignment horizontal="right" vertical="center"/>
    </xf>
    <xf numFmtId="172" fontId="18" fillId="0" borderId="1" xfId="6" applyNumberFormat="1" applyFont="1" applyFill="1" applyBorder="1" applyAlignment="1">
      <alignment horizontal="right" vertical="center" indent="1"/>
    </xf>
    <xf numFmtId="165" fontId="18" fillId="0" borderId="3" xfId="2" applyNumberFormat="1" applyFont="1" applyBorder="1" applyAlignment="1">
      <alignment horizontal="right" vertical="center" indent="1"/>
    </xf>
    <xf numFmtId="165" fontId="18" fillId="0" borderId="3" xfId="2" applyNumberFormat="1" applyFont="1" applyBorder="1" applyAlignment="1">
      <alignment horizontal="right" vertical="center"/>
    </xf>
    <xf numFmtId="165" fontId="10" fillId="3" borderId="31" xfId="2" applyNumberFormat="1" applyFont="1" applyFill="1" applyBorder="1" applyAlignment="1">
      <alignment horizontal="right" vertical="center"/>
    </xf>
    <xf numFmtId="172" fontId="10" fillId="3" borderId="52" xfId="6" applyNumberFormat="1" applyFont="1" applyFill="1" applyBorder="1" applyAlignment="1">
      <alignment horizontal="right" vertical="center" indent="1"/>
    </xf>
    <xf numFmtId="165" fontId="10" fillId="3" borderId="51" xfId="2" applyNumberFormat="1" applyFont="1" applyFill="1" applyBorder="1" applyAlignment="1">
      <alignment horizontal="right" vertical="center" indent="1"/>
    </xf>
    <xf numFmtId="164" fontId="10" fillId="3" borderId="51" xfId="2" applyNumberFormat="1" applyFont="1" applyFill="1" applyBorder="1" applyAlignment="1">
      <alignment horizontal="right" vertical="center"/>
    </xf>
    <xf numFmtId="5" fontId="9" fillId="0" borderId="0" xfId="2" applyNumberFormat="1" applyFont="1"/>
    <xf numFmtId="37" fontId="25" fillId="2" borderId="80" xfId="2" applyNumberFormat="1" applyFont="1" applyFill="1" applyBorder="1" applyAlignment="1">
      <alignment horizontal="right" vertical="center" indent="1"/>
    </xf>
    <xf numFmtId="37" fontId="25" fillId="2" borderId="65" xfId="2" applyNumberFormat="1" applyFont="1" applyFill="1" applyBorder="1" applyAlignment="1">
      <alignment horizontal="right" vertical="center" indent="2"/>
    </xf>
    <xf numFmtId="37" fontId="25" fillId="2" borderId="63" xfId="2" applyNumberFormat="1" applyFont="1" applyFill="1" applyBorder="1" applyAlignment="1">
      <alignment horizontal="right" vertical="center" indent="2"/>
    </xf>
    <xf numFmtId="172" fontId="25" fillId="2" borderId="65" xfId="2" applyNumberFormat="1" applyFont="1" applyFill="1" applyBorder="1" applyAlignment="1">
      <alignment horizontal="right" vertical="center" indent="1"/>
    </xf>
    <xf numFmtId="37" fontId="25" fillId="2" borderId="63" xfId="4" applyNumberFormat="1" applyFont="1" applyFill="1" applyBorder="1" applyAlignment="1">
      <alignment horizontal="right" vertical="center" indent="1"/>
    </xf>
    <xf numFmtId="49" fontId="25" fillId="2" borderId="81" xfId="2" applyNumberFormat="1" applyFont="1" applyFill="1" applyBorder="1" applyAlignment="1">
      <alignment horizontal="center" vertical="center" wrapText="1"/>
    </xf>
    <xf numFmtId="37" fontId="25" fillId="6" borderId="83" xfId="2" applyNumberFormat="1" applyFont="1" applyFill="1" applyBorder="1" applyAlignment="1">
      <alignment horizontal="right" vertical="center" indent="2"/>
    </xf>
    <xf numFmtId="37" fontId="25" fillId="6" borderId="84" xfId="2" applyNumberFormat="1" applyFont="1" applyFill="1" applyBorder="1" applyAlignment="1">
      <alignment horizontal="right" vertical="center" indent="2"/>
    </xf>
    <xf numFmtId="172" fontId="25" fillId="6" borderId="83" xfId="2" applyNumberFormat="1" applyFont="1" applyFill="1" applyBorder="1" applyAlignment="1">
      <alignment horizontal="right" vertical="center" indent="1"/>
    </xf>
    <xf numFmtId="37" fontId="25" fillId="6" borderId="84" xfId="4" applyNumberFormat="1" applyFont="1" applyFill="1" applyBorder="1" applyAlignment="1">
      <alignment horizontal="right" vertical="center" indent="1"/>
    </xf>
    <xf numFmtId="49" fontId="25" fillId="6" borderId="85" xfId="2" applyNumberFormat="1" applyFont="1" applyFill="1" applyBorder="1" applyAlignment="1">
      <alignment horizontal="center" vertical="center" wrapText="1"/>
    </xf>
    <xf numFmtId="164" fontId="25" fillId="10" borderId="87" xfId="2" applyNumberFormat="1" applyFont="1" applyFill="1" applyBorder="1" applyAlignment="1">
      <alignment horizontal="right" vertical="center" indent="1"/>
    </xf>
    <xf numFmtId="172" fontId="25" fillId="10" borderId="86" xfId="2" applyNumberFormat="1" applyFont="1" applyFill="1" applyBorder="1" applyAlignment="1">
      <alignment horizontal="right" vertical="center" indent="1"/>
    </xf>
    <xf numFmtId="49" fontId="25" fillId="10" borderId="88" xfId="2" applyNumberFormat="1" applyFont="1" applyFill="1" applyBorder="1" applyAlignment="1">
      <alignment horizontal="center" vertical="center" wrapText="1"/>
    </xf>
    <xf numFmtId="37" fontId="18" fillId="0" borderId="10" xfId="2" applyNumberFormat="1" applyFont="1" applyBorder="1" applyAlignment="1">
      <alignment horizontal="right" vertical="center" indent="1"/>
    </xf>
    <xf numFmtId="165" fontId="18" fillId="0" borderId="1" xfId="2" applyNumberFormat="1" applyFont="1" applyBorder="1" applyAlignment="1">
      <alignment horizontal="right" vertical="center" indent="1"/>
    </xf>
    <xf numFmtId="172" fontId="18" fillId="0" borderId="1" xfId="2" applyNumberFormat="1" applyFont="1" applyBorder="1" applyAlignment="1">
      <alignment horizontal="right" vertical="center" indent="1"/>
    </xf>
    <xf numFmtId="37" fontId="18" fillId="3" borderId="10" xfId="2" applyNumberFormat="1" applyFont="1" applyFill="1" applyBorder="1" applyAlignment="1">
      <alignment horizontal="right" vertical="center" indent="1"/>
    </xf>
    <xf numFmtId="165" fontId="18" fillId="3" borderId="1" xfId="2" applyNumberFormat="1" applyFont="1" applyFill="1" applyBorder="1" applyAlignment="1">
      <alignment horizontal="right" vertical="center" indent="1"/>
    </xf>
    <xf numFmtId="165" fontId="18" fillId="3" borderId="3" xfId="2" applyNumberFormat="1" applyFont="1" applyFill="1" applyBorder="1" applyAlignment="1">
      <alignment horizontal="right" vertical="center" indent="1"/>
    </xf>
    <xf numFmtId="172" fontId="18" fillId="3" borderId="1" xfId="2" applyNumberFormat="1" applyFont="1" applyFill="1" applyBorder="1" applyAlignment="1">
      <alignment horizontal="right" vertical="center" indent="1"/>
    </xf>
    <xf numFmtId="165" fontId="18" fillId="0" borderId="1" xfId="4" applyNumberFormat="1" applyFont="1" applyFill="1" applyBorder="1" applyAlignment="1">
      <alignment horizontal="right" vertical="center" indent="1"/>
    </xf>
    <xf numFmtId="49" fontId="10" fillId="0" borderId="9" xfId="2" applyNumberFormat="1" applyFont="1" applyBorder="1" applyAlignment="1">
      <alignment horizontal="center" vertical="center"/>
    </xf>
    <xf numFmtId="49" fontId="10" fillId="3" borderId="9" xfId="2" applyNumberFormat="1" applyFont="1" applyFill="1" applyBorder="1" applyAlignment="1">
      <alignment horizontal="center" vertical="center"/>
    </xf>
    <xf numFmtId="37" fontId="18" fillId="3" borderId="54" xfId="2" applyNumberFormat="1" applyFont="1" applyFill="1" applyBorder="1" applyAlignment="1">
      <alignment horizontal="right" vertical="center" indent="1"/>
    </xf>
    <xf numFmtId="5" fontId="18" fillId="3" borderId="52" xfId="2" applyNumberFormat="1" applyFont="1" applyFill="1" applyBorder="1" applyAlignment="1">
      <alignment horizontal="right" vertical="center" indent="1"/>
    </xf>
    <xf numFmtId="172" fontId="18" fillId="3" borderId="52" xfId="2" applyNumberFormat="1" applyFont="1" applyFill="1" applyBorder="1" applyAlignment="1">
      <alignment horizontal="right" vertical="center" indent="1"/>
    </xf>
    <xf numFmtId="49" fontId="10" fillId="3" borderId="53" xfId="2" applyNumberFormat="1" applyFont="1" applyFill="1" applyBorder="1" applyAlignment="1">
      <alignment horizontal="center" vertical="center" wrapText="1"/>
    </xf>
    <xf numFmtId="5" fontId="18" fillId="3" borderId="10" xfId="6" applyNumberFormat="1" applyFont="1" applyFill="1" applyBorder="1" applyAlignment="1">
      <alignment horizontal="right" vertical="center" indent="3"/>
    </xf>
    <xf numFmtId="5" fontId="18" fillId="3" borderId="0" xfId="6" applyNumberFormat="1" applyFont="1" applyFill="1" applyBorder="1" applyAlignment="1">
      <alignment horizontal="right" vertical="center" indent="3"/>
    </xf>
    <xf numFmtId="3" fontId="10" fillId="3" borderId="9" xfId="2" applyNumberFormat="1" applyFont="1" applyFill="1" applyBorder="1" applyAlignment="1">
      <alignment horizontal="center" vertical="center"/>
    </xf>
    <xf numFmtId="5" fontId="18" fillId="0" borderId="10" xfId="6" applyNumberFormat="1" applyFont="1" applyFill="1" applyBorder="1" applyAlignment="1">
      <alignment horizontal="right" vertical="center" indent="3"/>
    </xf>
    <xf numFmtId="5" fontId="18" fillId="0" borderId="0" xfId="6" applyNumberFormat="1" applyFont="1" applyFill="1" applyBorder="1" applyAlignment="1">
      <alignment horizontal="right" vertical="center" indent="3"/>
    </xf>
    <xf numFmtId="5" fontId="18" fillId="3" borderId="54" xfId="6" applyNumberFormat="1" applyFont="1" applyFill="1" applyBorder="1" applyAlignment="1">
      <alignment horizontal="right" vertical="center" indent="3"/>
    </xf>
    <xf numFmtId="5" fontId="18" fillId="3" borderId="31" xfId="6" applyNumberFormat="1" applyFont="1" applyFill="1" applyBorder="1" applyAlignment="1">
      <alignment horizontal="right" vertical="center" indent="3"/>
    </xf>
    <xf numFmtId="172" fontId="18" fillId="3" borderId="52" xfId="6" applyNumberFormat="1" applyFont="1" applyFill="1" applyBorder="1" applyAlignment="1">
      <alignment horizontal="right" vertical="center" indent="2"/>
    </xf>
    <xf numFmtId="165" fontId="18" fillId="3" borderId="51" xfId="4" applyNumberFormat="1" applyFont="1" applyFill="1" applyBorder="1" applyAlignment="1">
      <alignment horizontal="right" vertical="center" indent="1"/>
    </xf>
    <xf numFmtId="0" fontId="9" fillId="0" borderId="0" xfId="2" applyFont="1" applyAlignment="1">
      <alignment vertical="center"/>
    </xf>
    <xf numFmtId="165" fontId="25" fillId="2" borderId="47" xfId="2" applyNumberFormat="1" applyFont="1" applyFill="1" applyBorder="1" applyAlignment="1">
      <alignment horizontal="right" vertical="center"/>
    </xf>
    <xf numFmtId="5" fontId="18" fillId="3" borderId="10" xfId="2" applyNumberFormat="1" applyFont="1" applyFill="1" applyBorder="1" applyAlignment="1">
      <alignment horizontal="right" vertical="center" indent="1"/>
    </xf>
    <xf numFmtId="5" fontId="18" fillId="3" borderId="1" xfId="2" applyNumberFormat="1" applyFont="1" applyFill="1" applyBorder="1" applyAlignment="1">
      <alignment horizontal="right" vertical="center" indent="1"/>
    </xf>
    <xf numFmtId="165" fontId="18" fillId="3" borderId="3" xfId="2" applyNumberFormat="1" applyFont="1" applyFill="1" applyBorder="1" applyAlignment="1">
      <alignment horizontal="right" vertical="center"/>
    </xf>
    <xf numFmtId="172" fontId="18" fillId="3" borderId="0" xfId="6" applyNumberFormat="1" applyFont="1" applyFill="1" applyBorder="1" applyAlignment="1">
      <alignment horizontal="right" vertical="center" indent="1"/>
    </xf>
    <xf numFmtId="5" fontId="18" fillId="0" borderId="10" xfId="2" applyNumberFormat="1" applyFont="1" applyBorder="1" applyAlignment="1">
      <alignment horizontal="right" vertical="center" indent="1"/>
    </xf>
    <xf numFmtId="5" fontId="18" fillId="0" borderId="1" xfId="2" applyNumberFormat="1" applyFont="1" applyBorder="1" applyAlignment="1">
      <alignment horizontal="right" vertical="center" indent="1"/>
    </xf>
    <xf numFmtId="172" fontId="18" fillId="0" borderId="0" xfId="6" applyNumberFormat="1" applyFont="1" applyFill="1" applyBorder="1" applyAlignment="1">
      <alignment horizontal="right" vertical="center" indent="1"/>
    </xf>
    <xf numFmtId="165" fontId="18" fillId="3" borderId="51" xfId="2" applyNumberFormat="1" applyFont="1" applyFill="1" applyBorder="1" applyAlignment="1">
      <alignment horizontal="right" vertical="center"/>
    </xf>
    <xf numFmtId="172" fontId="10" fillId="3" borderId="1" xfId="2" quotePrefix="1" applyNumberFormat="1" applyFont="1" applyFill="1" applyBorder="1" applyAlignment="1">
      <alignment horizontal="right" vertical="center" indent="2"/>
    </xf>
    <xf numFmtId="165" fontId="52" fillId="3" borderId="3" xfId="4" applyNumberFormat="1" applyFont="1" applyFill="1" applyBorder="1" applyAlignment="1">
      <alignment horizontal="right" vertical="center" indent="1"/>
    </xf>
    <xf numFmtId="172" fontId="18" fillId="0" borderId="1" xfId="2" quotePrefix="1" applyNumberFormat="1" applyFont="1" applyBorder="1" applyAlignment="1">
      <alignment horizontal="right" vertical="center" indent="2"/>
    </xf>
    <xf numFmtId="165" fontId="53" fillId="0" borderId="3" xfId="4" applyNumberFormat="1" applyFont="1" applyFill="1" applyBorder="1" applyAlignment="1">
      <alignment horizontal="right" vertical="center" indent="1"/>
    </xf>
    <xf numFmtId="5" fontId="18" fillId="3" borderId="10" xfId="4" applyNumberFormat="1" applyFont="1" applyFill="1" applyBorder="1" applyAlignment="1">
      <alignment horizontal="right" vertical="center" indent="5"/>
    </xf>
    <xf numFmtId="5" fontId="18" fillId="3" borderId="0" xfId="4" applyNumberFormat="1" applyFont="1" applyFill="1" applyBorder="1" applyAlignment="1">
      <alignment horizontal="right" vertical="center" indent="5"/>
    </xf>
    <xf numFmtId="5" fontId="18" fillId="0" borderId="10" xfId="4" applyNumberFormat="1" applyFont="1" applyFill="1" applyBorder="1" applyAlignment="1">
      <alignment horizontal="right" vertical="center" indent="5"/>
    </xf>
    <xf numFmtId="5" fontId="18" fillId="0" borderId="0" xfId="4" applyNumberFormat="1" applyFont="1" applyFill="1" applyBorder="1" applyAlignment="1">
      <alignment horizontal="right" vertical="center" indent="5"/>
    </xf>
    <xf numFmtId="5" fontId="18" fillId="3" borderId="21" xfId="2" applyNumberFormat="1" applyFont="1" applyFill="1" applyBorder="1" applyAlignment="1">
      <alignment horizontal="right" vertical="center" indent="5"/>
    </xf>
    <xf numFmtId="5" fontId="18" fillId="3" borderId="20" xfId="2" applyNumberFormat="1" applyFont="1" applyFill="1" applyBorder="1" applyAlignment="1">
      <alignment horizontal="right" vertical="center" indent="5"/>
    </xf>
    <xf numFmtId="5" fontId="18" fillId="0" borderId="0" xfId="2" applyNumberFormat="1" applyFont="1" applyAlignment="1">
      <alignment horizontal="right" vertical="center" indent="5"/>
    </xf>
    <xf numFmtId="7" fontId="18" fillId="0" borderId="90" xfId="5" applyNumberFormat="1" applyFont="1" applyFill="1" applyBorder="1" applyAlignment="1">
      <alignment horizontal="right" vertical="center" indent="3"/>
    </xf>
    <xf numFmtId="7" fontId="18" fillId="0" borderId="91" xfId="5" applyNumberFormat="1" applyFont="1" applyFill="1" applyBorder="1" applyAlignment="1">
      <alignment horizontal="right" vertical="center" indent="3"/>
    </xf>
    <xf numFmtId="0" fontId="18" fillId="0" borderId="91" xfId="2" applyFont="1" applyBorder="1" applyAlignment="1">
      <alignment horizontal="left" vertical="center" wrapText="1"/>
    </xf>
    <xf numFmtId="0" fontId="10" fillId="0" borderId="92" xfId="2" applyFont="1" applyBorder="1" applyAlignment="1">
      <alignment horizontal="center" vertical="center" wrapText="1"/>
    </xf>
    <xf numFmtId="0" fontId="48" fillId="5" borderId="18" xfId="2" applyFont="1" applyFill="1" applyBorder="1" applyAlignment="1">
      <alignment horizontal="center" vertical="center" wrapText="1"/>
    </xf>
    <xf numFmtId="7" fontId="18" fillId="7" borderId="10" xfId="5" applyNumberFormat="1" applyFont="1" applyFill="1" applyBorder="1" applyAlignment="1">
      <alignment horizontal="center" vertical="center"/>
    </xf>
    <xf numFmtId="1" fontId="10" fillId="7" borderId="9" xfId="2" quotePrefix="1" applyNumberFormat="1" applyFont="1" applyFill="1" applyBorder="1" applyAlignment="1">
      <alignment horizontal="center" vertical="center"/>
    </xf>
    <xf numFmtId="7" fontId="18" fillId="3" borderId="10" xfId="5" applyNumberFormat="1" applyFont="1" applyFill="1" applyBorder="1" applyAlignment="1">
      <alignment horizontal="center" vertical="center"/>
    </xf>
    <xf numFmtId="1" fontId="10" fillId="3" borderId="9" xfId="2" quotePrefix="1" applyNumberFormat="1" applyFont="1" applyFill="1" applyBorder="1" applyAlignment="1">
      <alignment horizontal="center" vertical="center"/>
    </xf>
    <xf numFmtId="7" fontId="18" fillId="0" borderId="10" xfId="5" applyNumberFormat="1" applyFont="1" applyFill="1" applyBorder="1" applyAlignment="1">
      <alignment horizontal="center" vertical="center"/>
    </xf>
    <xf numFmtId="1" fontId="10" fillId="0" borderId="9" xfId="2" quotePrefix="1" applyNumberFormat="1" applyFont="1" applyBorder="1" applyAlignment="1">
      <alignment horizontal="center" vertical="center"/>
    </xf>
    <xf numFmtId="7" fontId="18" fillId="0" borderId="10" xfId="5" applyNumberFormat="1" applyFont="1" applyFill="1" applyBorder="1" applyAlignment="1">
      <alignment horizontal="center" vertical="center" wrapText="1"/>
    </xf>
    <xf numFmtId="7" fontId="18" fillId="3" borderId="21" xfId="5" applyNumberFormat="1" applyFont="1" applyFill="1" applyBorder="1" applyAlignment="1">
      <alignment horizontal="center" vertical="center"/>
    </xf>
    <xf numFmtId="0" fontId="27" fillId="5" borderId="18" xfId="2" applyFont="1" applyFill="1" applyBorder="1" applyAlignment="1">
      <alignment horizontal="center" vertical="center" wrapText="1"/>
    </xf>
    <xf numFmtId="0" fontId="4" fillId="0" borderId="0" xfId="2" applyAlignment="1">
      <alignment horizontal="left"/>
    </xf>
    <xf numFmtId="164" fontId="25" fillId="10" borderId="86" xfId="2" applyNumberFormat="1" applyFont="1" applyFill="1" applyBorder="1" applyAlignment="1">
      <alignment horizontal="right" vertical="center" indent="1"/>
    </xf>
    <xf numFmtId="0" fontId="29" fillId="2" borderId="0" xfId="2" applyFont="1" applyFill="1" applyAlignment="1">
      <alignment horizontal="centerContinuous"/>
    </xf>
    <xf numFmtId="0" fontId="25" fillId="4" borderId="0" xfId="2" applyFont="1" applyFill="1" applyAlignment="1">
      <alignment horizontal="centerContinuous" vertical="center"/>
    </xf>
    <xf numFmtId="5" fontId="18" fillId="0" borderId="0" xfId="0" applyNumberFormat="1" applyFont="1" applyAlignment="1">
      <alignment horizontal="right" vertical="center" indent="4"/>
    </xf>
    <xf numFmtId="5" fontId="18" fillId="0" borderId="69" xfId="15" applyNumberFormat="1" applyFont="1" applyFill="1" applyBorder="1" applyAlignment="1">
      <alignment horizontal="right" vertical="center" indent="4"/>
    </xf>
    <xf numFmtId="5" fontId="18" fillId="3" borderId="20" xfId="4" quotePrefix="1" applyNumberFormat="1" applyFont="1" applyFill="1" applyBorder="1" applyAlignment="1">
      <alignment horizontal="right" vertical="center" indent="2"/>
    </xf>
    <xf numFmtId="5" fontId="18" fillId="0" borderId="0" xfId="2" quotePrefix="1" applyNumberFormat="1" applyFont="1" applyAlignment="1">
      <alignment horizontal="right" vertical="center" indent="2"/>
    </xf>
    <xf numFmtId="5" fontId="18" fillId="3" borderId="0" xfId="2" quotePrefix="1" applyNumberFormat="1" applyFont="1" applyFill="1" applyAlignment="1">
      <alignment horizontal="right" vertical="center" indent="2"/>
    </xf>
    <xf numFmtId="5" fontId="18" fillId="3" borderId="0" xfId="4" applyNumberFormat="1" applyFont="1" applyFill="1" applyBorder="1" applyAlignment="1">
      <alignment horizontal="right" vertical="center" indent="2"/>
    </xf>
    <xf numFmtId="5" fontId="18" fillId="0" borderId="0" xfId="4" applyNumberFormat="1" applyFont="1" applyFill="1" applyBorder="1" applyAlignment="1">
      <alignment horizontal="right" vertical="center" indent="2"/>
    </xf>
    <xf numFmtId="5" fontId="18" fillId="3" borderId="20" xfId="4" quotePrefix="1" applyNumberFormat="1" applyFont="1" applyFill="1" applyBorder="1" applyAlignment="1">
      <alignment horizontal="right" vertical="center" indent="1"/>
    </xf>
    <xf numFmtId="5" fontId="18" fillId="0" borderId="0" xfId="2" quotePrefix="1" applyNumberFormat="1" applyFont="1" applyAlignment="1">
      <alignment horizontal="right" vertical="center" indent="1"/>
    </xf>
    <xf numFmtId="5" fontId="18" fillId="3" borderId="0" xfId="2" quotePrefix="1" applyNumberFormat="1" applyFont="1" applyFill="1" applyAlignment="1">
      <alignment horizontal="right" vertical="center" indent="1"/>
    </xf>
    <xf numFmtId="5" fontId="18" fillId="3" borderId="0" xfId="4" applyNumberFormat="1" applyFont="1" applyFill="1" applyBorder="1" applyAlignment="1">
      <alignment horizontal="right" vertical="center" indent="1"/>
    </xf>
    <xf numFmtId="171" fontId="41" fillId="0" borderId="0" xfId="2" applyNumberFormat="1" applyFont="1" applyAlignment="1">
      <alignment horizontal="center" vertical="center"/>
    </xf>
    <xf numFmtId="171" fontId="41" fillId="0" borderId="0" xfId="2" applyNumberFormat="1" applyFont="1" applyAlignment="1">
      <alignment horizontal="center"/>
    </xf>
    <xf numFmtId="165" fontId="41" fillId="0" borderId="0" xfId="2" applyNumberFormat="1" applyFont="1" applyAlignment="1">
      <alignment horizontal="right" indent="3"/>
    </xf>
    <xf numFmtId="165" fontId="41" fillId="0" borderId="0" xfId="4" applyNumberFormat="1" applyFont="1" applyFill="1" applyBorder="1" applyAlignment="1">
      <alignment horizontal="right" indent="3"/>
    </xf>
    <xf numFmtId="0" fontId="57" fillId="0" borderId="0" xfId="2" applyFont="1"/>
    <xf numFmtId="165" fontId="41" fillId="0" borderId="0" xfId="4" applyNumberFormat="1" applyFont="1" applyFill="1" applyBorder="1" applyAlignment="1">
      <alignment horizontal="right" vertical="center" indent="3"/>
    </xf>
    <xf numFmtId="167" fontId="41" fillId="0" borderId="0" xfId="4" quotePrefix="1" applyNumberFormat="1" applyFont="1" applyFill="1" applyBorder="1" applyAlignment="1">
      <alignment horizontal="right" indent="1"/>
    </xf>
    <xf numFmtId="172" fontId="41" fillId="0" borderId="0" xfId="4" applyNumberFormat="1" applyFont="1" applyFill="1" applyBorder="1" applyAlignment="1">
      <alignment horizontal="right" indent="2"/>
    </xf>
    <xf numFmtId="165" fontId="41" fillId="0" borderId="0" xfId="5" applyNumberFormat="1" applyFont="1" applyFill="1" applyBorder="1" applyAlignment="1">
      <alignment horizontal="right" vertical="center" indent="1"/>
    </xf>
    <xf numFmtId="172" fontId="41" fillId="0" borderId="0" xfId="2" applyNumberFormat="1" applyFont="1" applyAlignment="1">
      <alignment horizontal="right" vertical="center" indent="2"/>
    </xf>
    <xf numFmtId="0" fontId="46" fillId="0" borderId="0" xfId="2" applyFont="1"/>
    <xf numFmtId="0" fontId="44" fillId="0" borderId="0" xfId="2" applyFont="1"/>
    <xf numFmtId="171" fontId="41" fillId="0" borderId="0" xfId="2" quotePrefix="1" applyNumberFormat="1" applyFont="1" applyAlignment="1">
      <alignment horizontal="center" vertical="center"/>
    </xf>
    <xf numFmtId="171" fontId="41" fillId="0" borderId="0" xfId="4" applyNumberFormat="1" applyFont="1" applyFill="1" applyBorder="1" applyAlignment="1">
      <alignment horizontal="center" vertical="center"/>
    </xf>
    <xf numFmtId="171" fontId="41" fillId="0" borderId="0" xfId="5" quotePrefix="1" applyNumberFormat="1" applyFont="1" applyFill="1" applyBorder="1" applyAlignment="1">
      <alignment horizontal="center" vertical="center"/>
    </xf>
    <xf numFmtId="171" fontId="43" fillId="0" borderId="0" xfId="2" applyNumberFormat="1" applyFont="1" applyAlignment="1">
      <alignment horizontal="center" vertical="center"/>
    </xf>
    <xf numFmtId="168" fontId="41" fillId="0" borderId="0" xfId="6" applyNumberFormat="1" applyFont="1" applyFill="1" applyBorder="1" applyAlignment="1">
      <alignment horizontal="center" vertical="center"/>
    </xf>
    <xf numFmtId="165" fontId="41" fillId="0" borderId="0" xfId="2" quotePrefix="1" applyNumberFormat="1" applyFont="1" applyAlignment="1">
      <alignment horizontal="right" vertical="center" indent="3"/>
    </xf>
    <xf numFmtId="165" fontId="41" fillId="0" borderId="0" xfId="2" applyNumberFormat="1" applyFont="1" applyAlignment="1">
      <alignment horizontal="right" vertical="center" indent="3"/>
    </xf>
    <xf numFmtId="172" fontId="41" fillId="0" borderId="0" xfId="6" applyNumberFormat="1" applyFont="1" applyFill="1" applyBorder="1" applyAlignment="1">
      <alignment horizontal="right" vertical="center" indent="3"/>
    </xf>
    <xf numFmtId="0" fontId="41" fillId="0" borderId="0" xfId="2" applyFont="1" applyAlignment="1">
      <alignment horizontal="left" indent="1"/>
    </xf>
    <xf numFmtId="169" fontId="41" fillId="0" borderId="0" xfId="2" applyNumberFormat="1" applyFont="1"/>
    <xf numFmtId="168" fontId="41" fillId="0" borderId="0" xfId="6" applyNumberFormat="1" applyFont="1" applyFill="1" applyBorder="1" applyAlignment="1">
      <alignment horizontal="center"/>
    </xf>
    <xf numFmtId="169" fontId="41" fillId="0" borderId="0" xfId="2" applyNumberFormat="1" applyFont="1" applyAlignment="1">
      <alignment horizontal="right"/>
    </xf>
    <xf numFmtId="0" fontId="41" fillId="0" borderId="0" xfId="2" applyFont="1"/>
    <xf numFmtId="5" fontId="44" fillId="0" borderId="0" xfId="2" applyNumberFormat="1" applyFont="1"/>
    <xf numFmtId="0" fontId="43" fillId="0" borderId="0" xfId="2" applyFont="1"/>
    <xf numFmtId="165" fontId="58" fillId="0" borderId="0" xfId="5" applyNumberFormat="1" applyFont="1" applyFill="1" applyBorder="1" applyAlignment="1">
      <alignment horizontal="right" vertical="center"/>
    </xf>
    <xf numFmtId="172" fontId="59" fillId="0" borderId="0" xfId="6" applyNumberFormat="1" applyFont="1" applyFill="1" applyBorder="1" applyAlignment="1">
      <alignment horizontal="right" vertical="center"/>
    </xf>
    <xf numFmtId="164" fontId="59" fillId="0" borderId="0" xfId="5" applyNumberFormat="1" applyFont="1" applyFill="1" applyBorder="1" applyAlignment="1">
      <alignment horizontal="right" vertical="center"/>
    </xf>
    <xf numFmtId="172" fontId="44" fillId="0" borderId="0" xfId="2" quotePrefix="1" applyNumberFormat="1" applyFont="1" applyAlignment="1">
      <alignment horizontal="right" vertical="center"/>
    </xf>
    <xf numFmtId="164" fontId="59" fillId="0" borderId="0" xfId="2" applyNumberFormat="1" applyFont="1" applyAlignment="1">
      <alignment horizontal="right" vertical="center"/>
    </xf>
    <xf numFmtId="0" fontId="41" fillId="0" borderId="0" xfId="2" applyFont="1" applyAlignment="1">
      <alignment horizontal="center" vertical="center" wrapText="1"/>
    </xf>
    <xf numFmtId="0" fontId="60" fillId="0" borderId="0" xfId="2" applyFont="1" applyAlignment="1">
      <alignment horizontal="center" vertical="center" wrapText="1"/>
    </xf>
    <xf numFmtId="7" fontId="60" fillId="0" borderId="0" xfId="5" applyNumberFormat="1" applyFont="1" applyFill="1" applyBorder="1" applyAlignment="1">
      <alignment horizontal="right" vertical="center" indent="3"/>
    </xf>
    <xf numFmtId="0" fontId="11" fillId="0" borderId="0" xfId="2" quotePrefix="1" applyFont="1" applyAlignment="1">
      <alignment horizontal="left" vertical="center"/>
    </xf>
    <xf numFmtId="0" fontId="25" fillId="2" borderId="102" xfId="2" applyFont="1" applyFill="1" applyBorder="1" applyAlignment="1">
      <alignment horizontal="center" vertical="center" wrapText="1"/>
    </xf>
    <xf numFmtId="0" fontId="25" fillId="2" borderId="103" xfId="2" applyFont="1" applyFill="1" applyBorder="1" applyAlignment="1">
      <alignment horizontal="center" vertical="center" wrapText="1"/>
    </xf>
    <xf numFmtId="0" fontId="25" fillId="2" borderId="104" xfId="2" applyFont="1" applyFill="1" applyBorder="1" applyAlignment="1">
      <alignment horizontal="center" vertical="center" wrapText="1"/>
    </xf>
    <xf numFmtId="171" fontId="25" fillId="2" borderId="49" xfId="2" applyNumberFormat="1" applyFont="1" applyFill="1" applyBorder="1" applyAlignment="1">
      <alignment horizontal="center" vertical="center"/>
    </xf>
    <xf numFmtId="165" fontId="41" fillId="0" borderId="15" xfId="2" applyNumberFormat="1" applyFont="1" applyBorder="1" applyAlignment="1">
      <alignment horizontal="right" indent="3"/>
    </xf>
    <xf numFmtId="165" fontId="11" fillId="0" borderId="0" xfId="2" applyNumberFormat="1" applyFont="1" applyAlignment="1">
      <alignment horizontal="right" indent="3"/>
    </xf>
    <xf numFmtId="165" fontId="11" fillId="0" borderId="0" xfId="4" applyNumberFormat="1" applyFont="1" applyFill="1" applyBorder="1" applyAlignment="1">
      <alignment horizontal="right" indent="3"/>
    </xf>
    <xf numFmtId="171" fontId="11" fillId="0" borderId="0" xfId="2" applyNumberFormat="1" applyFont="1" applyAlignment="1">
      <alignment horizontal="center"/>
    </xf>
    <xf numFmtId="0" fontId="15" fillId="0" borderId="0" xfId="2" applyFont="1" applyAlignment="1">
      <alignment vertical="center"/>
    </xf>
    <xf numFmtId="0" fontId="10" fillId="0" borderId="0" xfId="2" applyFont="1" applyAlignment="1">
      <alignment horizontal="left"/>
    </xf>
    <xf numFmtId="165" fontId="13" fillId="0" borderId="0" xfId="2" applyNumberFormat="1" applyFont="1" applyAlignment="1">
      <alignment horizontal="right" indent="2"/>
    </xf>
    <xf numFmtId="171" fontId="13" fillId="0" borderId="0" xfId="2" applyNumberFormat="1" applyFont="1" applyAlignment="1">
      <alignment horizontal="center"/>
    </xf>
    <xf numFmtId="165" fontId="13" fillId="0" borderId="0" xfId="4" applyNumberFormat="1" applyFont="1" applyFill="1" applyBorder="1" applyAlignment="1">
      <alignment horizontal="right" indent="2"/>
    </xf>
    <xf numFmtId="172" fontId="13" fillId="0" borderId="0" xfId="2" quotePrefix="1" applyNumberFormat="1" applyFont="1" applyAlignment="1">
      <alignment horizontal="right" indent="3"/>
    </xf>
    <xf numFmtId="165" fontId="12" fillId="0" borderId="0" xfId="2" applyNumberFormat="1" applyFont="1" applyAlignment="1">
      <alignment horizontal="left" vertical="center"/>
    </xf>
    <xf numFmtId="5" fontId="13" fillId="0" borderId="0" xfId="2" applyNumberFormat="1" applyFont="1" applyAlignment="1">
      <alignment vertical="center"/>
    </xf>
    <xf numFmtId="0" fontId="25" fillId="2" borderId="105" xfId="2" applyFont="1" applyFill="1" applyBorder="1" applyAlignment="1">
      <alignment horizontal="center" vertical="center"/>
    </xf>
    <xf numFmtId="0" fontId="25" fillId="2" borderId="108" xfId="2" applyFont="1" applyFill="1" applyBorder="1" applyAlignment="1">
      <alignment horizontal="center" vertical="center" wrapText="1"/>
    </xf>
    <xf numFmtId="0" fontId="10" fillId="3" borderId="9" xfId="2" applyFont="1" applyFill="1" applyBorder="1" applyAlignment="1">
      <alignment horizontal="left" vertical="center" wrapText="1" indent="1"/>
    </xf>
    <xf numFmtId="0" fontId="14" fillId="0" borderId="0" xfId="2" applyFont="1"/>
    <xf numFmtId="165" fontId="52" fillId="0" borderId="0" xfId="5" applyNumberFormat="1" applyFont="1" applyFill="1" applyBorder="1" applyAlignment="1">
      <alignment horizontal="right" vertical="center"/>
    </xf>
    <xf numFmtId="172" fontId="61" fillId="0" borderId="0" xfId="6" applyNumberFormat="1" applyFont="1" applyFill="1" applyBorder="1" applyAlignment="1">
      <alignment horizontal="right" vertical="center"/>
    </xf>
    <xf numFmtId="164" fontId="61" fillId="0" borderId="0" xfId="5" applyNumberFormat="1" applyFont="1" applyFill="1" applyBorder="1" applyAlignment="1">
      <alignment horizontal="right" vertical="center"/>
    </xf>
    <xf numFmtId="172" fontId="13" fillId="0" borderId="0" xfId="2" quotePrefix="1" applyNumberFormat="1" applyFont="1" applyAlignment="1">
      <alignment horizontal="right" vertical="center"/>
    </xf>
    <xf numFmtId="164" fontId="61" fillId="0" borderId="0" xfId="2" applyNumberFormat="1" applyFont="1" applyAlignment="1">
      <alignment horizontal="right" vertical="center"/>
    </xf>
    <xf numFmtId="0" fontId="25" fillId="0" borderId="0" xfId="2" applyFont="1"/>
    <xf numFmtId="0" fontId="25" fillId="5" borderId="59" xfId="2" applyFont="1" applyFill="1" applyBorder="1" applyAlignment="1">
      <alignment horizontal="center" vertical="center" wrapText="1"/>
    </xf>
    <xf numFmtId="5" fontId="11" fillId="0" borderId="0" xfId="2" applyNumberFormat="1" applyFont="1"/>
    <xf numFmtId="0" fontId="56" fillId="0" borderId="0" xfId="2" applyFont="1" applyAlignment="1">
      <alignment vertical="center"/>
    </xf>
    <xf numFmtId="165" fontId="25" fillId="2" borderId="47" xfId="4" applyNumberFormat="1" applyFont="1" applyFill="1" applyBorder="1" applyAlignment="1">
      <alignment horizontal="right" vertical="center" indent="1"/>
    </xf>
    <xf numFmtId="172" fontId="25" fillId="2" borderId="48" xfId="6" applyNumberFormat="1" applyFont="1" applyFill="1" applyBorder="1" applyAlignment="1">
      <alignment horizontal="right" vertical="center" indent="2"/>
    </xf>
    <xf numFmtId="164" fontId="25" fillId="2" borderId="47" xfId="2" applyNumberFormat="1" applyFont="1" applyFill="1" applyBorder="1" applyAlignment="1">
      <alignment horizontal="right" vertical="center" indent="1"/>
    </xf>
    <xf numFmtId="5" fontId="25" fillId="2" borderId="28" xfId="6" applyNumberFormat="1" applyFont="1" applyFill="1" applyBorder="1" applyAlignment="1">
      <alignment horizontal="right" vertical="center" indent="3"/>
    </xf>
    <xf numFmtId="5" fontId="25" fillId="2" borderId="29" xfId="6" applyNumberFormat="1" applyFont="1" applyFill="1" applyBorder="1" applyAlignment="1">
      <alignment horizontal="right" vertical="center" indent="3"/>
    </xf>
    <xf numFmtId="172" fontId="25" fillId="2" borderId="28" xfId="2" quotePrefix="1" applyNumberFormat="1" applyFont="1" applyFill="1" applyBorder="1" applyAlignment="1">
      <alignment horizontal="right" vertical="center" indent="2"/>
    </xf>
    <xf numFmtId="0" fontId="25" fillId="5" borderId="16" xfId="17" applyFont="1" applyFill="1" applyBorder="1" applyAlignment="1">
      <alignment horizontal="center" vertical="center"/>
    </xf>
    <xf numFmtId="0" fontId="25" fillId="5" borderId="22" xfId="17" applyFont="1" applyFill="1" applyBorder="1" applyAlignment="1">
      <alignment horizontal="centerContinuous" vertical="center" wrapText="1"/>
    </xf>
    <xf numFmtId="0" fontId="25" fillId="5" borderId="23" xfId="17" applyFont="1" applyFill="1" applyBorder="1" applyAlignment="1">
      <alignment horizontal="centerContinuous" vertical="center" wrapText="1"/>
    </xf>
    <xf numFmtId="0" fontId="25" fillId="5" borderId="17" xfId="17" applyFont="1" applyFill="1" applyBorder="1" applyAlignment="1">
      <alignment horizontal="centerContinuous" vertical="center" wrapText="1"/>
    </xf>
    <xf numFmtId="0" fontId="25" fillId="5" borderId="18" xfId="17" applyFont="1" applyFill="1" applyBorder="1" applyAlignment="1">
      <alignment horizontal="centerContinuous" vertical="center" wrapText="1"/>
    </xf>
    <xf numFmtId="0" fontId="10" fillId="3" borderId="9" xfId="17" applyFont="1" applyFill="1" applyBorder="1" applyAlignment="1">
      <alignment horizontal="left" vertical="center" indent="1"/>
    </xf>
    <xf numFmtId="0" fontId="10" fillId="0" borderId="9" xfId="17" applyFont="1" applyBorder="1" applyAlignment="1">
      <alignment horizontal="left" vertical="center" indent="1"/>
    </xf>
    <xf numFmtId="0" fontId="25" fillId="5" borderId="56" xfId="17" applyFont="1" applyFill="1" applyBorder="1" applyAlignment="1">
      <alignment horizontal="left" vertical="center" indent="1"/>
    </xf>
    <xf numFmtId="168" fontId="25" fillId="5" borderId="111" xfId="14" applyNumberFormat="1" applyFont="1" applyFill="1" applyBorder="1" applyAlignment="1">
      <alignment horizontal="right" vertical="center" indent="2"/>
    </xf>
    <xf numFmtId="168" fontId="18" fillId="3" borderId="7" xfId="14" applyNumberFormat="1" applyFont="1" applyFill="1" applyBorder="1" applyAlignment="1">
      <alignment horizontal="right" vertical="center" indent="2"/>
    </xf>
    <xf numFmtId="168" fontId="25" fillId="5" borderId="113" xfId="14" applyNumberFormat="1" applyFont="1" applyFill="1" applyBorder="1" applyAlignment="1">
      <alignment horizontal="right" vertical="center" indent="2"/>
    </xf>
    <xf numFmtId="5" fontId="25" fillId="5" borderId="20" xfId="17" applyNumberFormat="1" applyFont="1" applyFill="1" applyBorder="1" applyAlignment="1">
      <alignment horizontal="right" vertical="center" indent="2"/>
    </xf>
    <xf numFmtId="0" fontId="35" fillId="0" borderId="0" xfId="2" applyFont="1" applyAlignment="1">
      <alignment horizontal="centerContinuous"/>
    </xf>
    <xf numFmtId="171" fontId="10" fillId="3" borderId="53" xfId="2" applyNumberFormat="1" applyFont="1" applyFill="1" applyBorder="1" applyAlignment="1">
      <alignment horizontal="center" vertical="center"/>
    </xf>
    <xf numFmtId="37" fontId="18" fillId="0" borderId="3" xfId="0" applyNumberFormat="1" applyFont="1" applyBorder="1" applyAlignment="1">
      <alignment horizontal="right" vertical="center" indent="2"/>
    </xf>
    <xf numFmtId="37" fontId="18" fillId="0" borderId="0" xfId="15" applyNumberFormat="1" applyFont="1" applyFill="1" applyBorder="1" applyAlignment="1">
      <alignment horizontal="right" vertical="center" indent="2"/>
    </xf>
    <xf numFmtId="37" fontId="18" fillId="0" borderId="69" xfId="15" applyNumberFormat="1" applyFont="1" applyFill="1" applyBorder="1" applyAlignment="1">
      <alignment horizontal="right" vertical="center" indent="2"/>
    </xf>
    <xf numFmtId="173" fontId="10" fillId="3" borderId="3" xfId="2" applyNumberFormat="1" applyFont="1" applyFill="1" applyBorder="1" applyAlignment="1">
      <alignment horizontal="center" vertical="center"/>
    </xf>
    <xf numFmtId="37" fontId="18" fillId="3" borderId="69" xfId="2" applyNumberFormat="1" applyFont="1" applyFill="1" applyBorder="1" applyAlignment="1">
      <alignment horizontal="right" vertical="center" indent="2"/>
    </xf>
    <xf numFmtId="0" fontId="51" fillId="0" borderId="0" xfId="2" applyFont="1" applyAlignment="1">
      <alignment vertical="center"/>
    </xf>
    <xf numFmtId="37" fontId="18" fillId="0" borderId="0" xfId="0" applyNumberFormat="1" applyFont="1" applyAlignment="1">
      <alignment horizontal="right" vertical="center" indent="2"/>
    </xf>
    <xf numFmtId="37" fontId="18" fillId="0" borderId="0" xfId="0" quotePrefix="1" applyNumberFormat="1" applyFont="1" applyAlignment="1">
      <alignment horizontal="right" vertical="center" indent="3"/>
    </xf>
    <xf numFmtId="37" fontId="18" fillId="3" borderId="0" xfId="2" applyNumberFormat="1" applyFont="1" applyFill="1" applyAlignment="1">
      <alignment horizontal="right" vertical="center" indent="3"/>
    </xf>
    <xf numFmtId="168" fontId="18" fillId="3" borderId="1" xfId="14" applyNumberFormat="1" applyFont="1" applyFill="1" applyBorder="1" applyAlignment="1">
      <alignment horizontal="right" vertical="center" indent="1"/>
    </xf>
    <xf numFmtId="165" fontId="18" fillId="0" borderId="8" xfId="2" applyNumberFormat="1" applyFont="1" applyBorder="1" applyAlignment="1">
      <alignment horizontal="right" vertical="center" indent="2"/>
    </xf>
    <xf numFmtId="165" fontId="18" fillId="0" borderId="13" xfId="4" applyNumberFormat="1" applyFont="1" applyFill="1" applyBorder="1" applyAlignment="1">
      <alignment horizontal="right" vertical="center" indent="1"/>
    </xf>
    <xf numFmtId="172" fontId="18" fillId="0" borderId="8" xfId="6" applyNumberFormat="1" applyFont="1" applyFill="1" applyBorder="1" applyAlignment="1">
      <alignment horizontal="right" vertical="center" indent="2"/>
    </xf>
    <xf numFmtId="6" fontId="18" fillId="3" borderId="0" xfId="5" applyNumberFormat="1" applyFont="1" applyFill="1" applyBorder="1" applyAlignment="1">
      <alignment horizontal="right" vertical="center" indent="1"/>
    </xf>
    <xf numFmtId="38" fontId="18" fillId="0" borderId="0" xfId="5" applyNumberFormat="1" applyFont="1" applyFill="1" applyBorder="1" applyAlignment="1">
      <alignment horizontal="right" vertical="center" indent="1"/>
    </xf>
    <xf numFmtId="38" fontId="18" fillId="3" borderId="0" xfId="5" applyNumberFormat="1" applyFont="1" applyFill="1" applyBorder="1" applyAlignment="1">
      <alignment horizontal="right" vertical="center" indent="1"/>
    </xf>
    <xf numFmtId="164" fontId="25" fillId="2" borderId="38" xfId="2" applyNumberFormat="1" applyFont="1" applyFill="1" applyBorder="1" applyAlignment="1">
      <alignment horizontal="right" vertical="center" indent="1"/>
    </xf>
    <xf numFmtId="5" fontId="25" fillId="6" borderId="84" xfId="2" applyNumberFormat="1" applyFont="1" applyFill="1" applyBorder="1" applyAlignment="1">
      <alignment horizontal="right" vertical="center" indent="1"/>
    </xf>
    <xf numFmtId="0" fontId="25" fillId="2" borderId="101" xfId="2" applyFont="1" applyFill="1" applyBorder="1" applyAlignment="1">
      <alignment horizontal="center" vertical="center" wrapText="1"/>
    </xf>
    <xf numFmtId="0" fontId="25" fillId="5" borderId="16" xfId="12" applyFont="1" applyFill="1" applyBorder="1" applyAlignment="1">
      <alignment horizontal="center" vertical="center"/>
    </xf>
    <xf numFmtId="0" fontId="25" fillId="5" borderId="22" xfId="12" applyFont="1" applyFill="1" applyBorder="1" applyAlignment="1">
      <alignment horizontal="centerContinuous" vertical="center" wrapText="1"/>
    </xf>
    <xf numFmtId="0" fontId="25" fillId="5" borderId="23" xfId="12" applyFont="1" applyFill="1" applyBorder="1" applyAlignment="1">
      <alignment horizontal="centerContinuous" vertical="center" wrapText="1"/>
    </xf>
    <xf numFmtId="0" fontId="25" fillId="5" borderId="17" xfId="12" applyFont="1" applyFill="1" applyBorder="1" applyAlignment="1">
      <alignment horizontal="centerContinuous" vertical="center" wrapText="1"/>
    </xf>
    <xf numFmtId="0" fontId="25" fillId="5" borderId="18" xfId="12" applyFont="1" applyFill="1" applyBorder="1" applyAlignment="1">
      <alignment horizontal="centerContinuous" vertical="center" wrapText="1"/>
    </xf>
    <xf numFmtId="37" fontId="18" fillId="0" borderId="0" xfId="16" applyNumberFormat="1" applyFont="1" applyFill="1" applyBorder="1" applyAlignment="1">
      <alignment horizontal="right" vertical="center" indent="3"/>
    </xf>
    <xf numFmtId="168" fontId="18" fillId="0" borderId="0" xfId="6" applyNumberFormat="1" applyFont="1" applyFill="1" applyBorder="1" applyAlignment="1">
      <alignment horizontal="right" vertical="center" indent="3"/>
    </xf>
    <xf numFmtId="37" fontId="18" fillId="3" borderId="0" xfId="16" applyNumberFormat="1" applyFont="1" applyFill="1" applyBorder="1" applyAlignment="1">
      <alignment horizontal="right" vertical="center" indent="3"/>
    </xf>
    <xf numFmtId="168" fontId="18" fillId="3" borderId="0" xfId="6" applyNumberFormat="1" applyFont="1" applyFill="1" applyBorder="1" applyAlignment="1">
      <alignment horizontal="right" vertical="center" indent="2"/>
    </xf>
    <xf numFmtId="168" fontId="18" fillId="3" borderId="0" xfId="6" applyNumberFormat="1" applyFont="1" applyFill="1" applyBorder="1" applyAlignment="1">
      <alignment horizontal="right" vertical="center" indent="3"/>
    </xf>
    <xf numFmtId="168" fontId="25" fillId="5" borderId="16" xfId="6" applyNumberFormat="1" applyFont="1" applyFill="1" applyBorder="1" applyAlignment="1">
      <alignment horizontal="right" vertical="center" indent="2"/>
    </xf>
    <xf numFmtId="168" fontId="25" fillId="5" borderId="114" xfId="6" applyNumberFormat="1" applyFont="1" applyFill="1" applyBorder="1" applyAlignment="1">
      <alignment horizontal="right" vertical="center" indent="2"/>
    </xf>
    <xf numFmtId="0" fontId="11" fillId="0" borderId="0" xfId="2" applyFont="1" applyAlignment="1">
      <alignment vertical="center" wrapText="1"/>
    </xf>
    <xf numFmtId="168" fontId="18" fillId="0" borderId="10" xfId="6" applyNumberFormat="1" applyFont="1" applyFill="1" applyBorder="1" applyAlignment="1">
      <alignment horizontal="center" vertical="center"/>
    </xf>
    <xf numFmtId="168" fontId="18" fillId="3" borderId="10" xfId="6" applyNumberFormat="1" applyFont="1" applyFill="1" applyBorder="1" applyAlignment="1">
      <alignment horizontal="center" vertical="center"/>
    </xf>
    <xf numFmtId="3" fontId="18" fillId="0" borderId="3" xfId="2" applyNumberFormat="1" applyFont="1" applyBorder="1" applyAlignment="1">
      <alignment horizontal="center" vertical="center"/>
    </xf>
    <xf numFmtId="5" fontId="18" fillId="3" borderId="0" xfId="2" applyNumberFormat="1" applyFont="1" applyFill="1" applyAlignment="1">
      <alignment horizontal="right" vertical="center" indent="1"/>
    </xf>
    <xf numFmtId="168" fontId="4" fillId="0" borderId="0" xfId="2" applyNumberFormat="1"/>
    <xf numFmtId="37" fontId="18" fillId="0" borderId="0" xfId="4" applyNumberFormat="1" applyFont="1" applyFill="1" applyBorder="1" applyAlignment="1">
      <alignment horizontal="right" vertical="center" indent="3"/>
    </xf>
    <xf numFmtId="37" fontId="18" fillId="3" borderId="0" xfId="4" applyNumberFormat="1" applyFont="1" applyFill="1" applyBorder="1" applyAlignment="1">
      <alignment horizontal="right" vertical="center" indent="3"/>
    </xf>
    <xf numFmtId="37" fontId="18" fillId="3" borderId="5" xfId="4" applyNumberFormat="1" applyFont="1" applyFill="1" applyBorder="1" applyAlignment="1">
      <alignment horizontal="right" vertical="center" indent="3"/>
    </xf>
    <xf numFmtId="37" fontId="18" fillId="0" borderId="3" xfId="4" applyNumberFormat="1" applyFont="1" applyFill="1" applyBorder="1" applyAlignment="1">
      <alignment vertical="center"/>
    </xf>
    <xf numFmtId="37" fontId="18" fillId="3" borderId="3" xfId="4" applyNumberFormat="1" applyFont="1" applyFill="1" applyBorder="1" applyAlignment="1">
      <alignment vertical="center"/>
    </xf>
    <xf numFmtId="37" fontId="18" fillId="3" borderId="6" xfId="4" applyNumberFormat="1" applyFont="1" applyFill="1" applyBorder="1" applyAlignment="1">
      <alignment vertical="center"/>
    </xf>
    <xf numFmtId="173" fontId="25" fillId="5" borderId="112" xfId="17" applyNumberFormat="1" applyFont="1" applyFill="1" applyBorder="1" applyAlignment="1">
      <alignment horizontal="right" vertical="center"/>
    </xf>
    <xf numFmtId="3" fontId="65" fillId="5" borderId="121" xfId="2" quotePrefix="1" applyNumberFormat="1" applyFont="1" applyFill="1" applyBorder="1" applyAlignment="1">
      <alignment horizontal="left" vertical="center"/>
    </xf>
    <xf numFmtId="0" fontId="10" fillId="3" borderId="9" xfId="12" applyFont="1" applyFill="1" applyBorder="1" applyAlignment="1">
      <alignment horizontal="center" vertical="center"/>
    </xf>
    <xf numFmtId="0" fontId="10" fillId="0" borderId="9" xfId="12" applyFont="1" applyBorder="1" applyAlignment="1">
      <alignment horizontal="center" vertical="center"/>
    </xf>
    <xf numFmtId="0" fontId="6" fillId="0" borderId="0" xfId="13" applyFill="1" applyAlignment="1">
      <alignment horizontal="left" vertical="top" wrapText="1" indent="1"/>
    </xf>
    <xf numFmtId="37" fontId="18" fillId="8" borderId="69" xfId="0" applyNumberFormat="1" applyFont="1" applyFill="1" applyBorder="1" applyAlignment="1">
      <alignment horizontal="right" vertical="center" indent="2"/>
    </xf>
    <xf numFmtId="37" fontId="18" fillId="0" borderId="69" xfId="0" applyNumberFormat="1" applyFont="1" applyBorder="1" applyAlignment="1">
      <alignment horizontal="right" vertical="center" indent="2"/>
    </xf>
    <xf numFmtId="165" fontId="25" fillId="2" borderId="48" xfId="0" applyNumberFormat="1" applyFont="1" applyFill="1" applyBorder="1" applyAlignment="1">
      <alignment horizontal="right" vertical="center" indent="2"/>
    </xf>
    <xf numFmtId="5" fontId="18" fillId="3" borderId="31" xfId="2" applyNumberFormat="1" applyFont="1" applyFill="1" applyBorder="1" applyAlignment="1">
      <alignment horizontal="right" vertical="center" indent="1"/>
    </xf>
    <xf numFmtId="171" fontId="18" fillId="3" borderId="31" xfId="2" applyNumberFormat="1" applyFont="1" applyFill="1" applyBorder="1" applyAlignment="1">
      <alignment horizontal="right" vertical="center" indent="3"/>
    </xf>
    <xf numFmtId="171" fontId="18" fillId="0" borderId="0" xfId="2" applyNumberFormat="1" applyFont="1" applyAlignment="1">
      <alignment horizontal="right" vertical="center" indent="3"/>
    </xf>
    <xf numFmtId="171" fontId="18" fillId="3" borderId="0" xfId="2" applyNumberFormat="1" applyFont="1" applyFill="1" applyAlignment="1">
      <alignment horizontal="right" vertical="center" indent="3"/>
    </xf>
    <xf numFmtId="5" fontId="18" fillId="0" borderId="1" xfId="2" quotePrefix="1" applyNumberFormat="1" applyFont="1" applyBorder="1" applyAlignment="1">
      <alignment horizontal="right" vertical="center" indent="1"/>
    </xf>
    <xf numFmtId="171" fontId="18" fillId="3" borderId="52" xfId="2" applyNumberFormat="1" applyFont="1" applyFill="1" applyBorder="1" applyAlignment="1">
      <alignment horizontal="right" vertical="center" indent="3"/>
    </xf>
    <xf numFmtId="171" fontId="18" fillId="0" borderId="1" xfId="2" applyNumberFormat="1" applyFont="1" applyBorder="1" applyAlignment="1">
      <alignment horizontal="right" vertical="center" indent="3"/>
    </xf>
    <xf numFmtId="171" fontId="18" fillId="3" borderId="1" xfId="2" applyNumberFormat="1" applyFont="1" applyFill="1" applyBorder="1" applyAlignment="1">
      <alignment horizontal="right" vertical="center" indent="3"/>
    </xf>
    <xf numFmtId="171" fontId="18" fillId="3" borderId="54" xfId="2" applyNumberFormat="1" applyFont="1" applyFill="1" applyBorder="1" applyAlignment="1">
      <alignment horizontal="right" vertical="center" indent="1"/>
    </xf>
    <xf numFmtId="171" fontId="18" fillId="0" borderId="10" xfId="2" applyNumberFormat="1" applyFont="1" applyBorder="1" applyAlignment="1">
      <alignment horizontal="right" vertical="center" indent="1"/>
    </xf>
    <xf numFmtId="171" fontId="18" fillId="3" borderId="10" xfId="2" applyNumberFormat="1" applyFont="1" applyFill="1" applyBorder="1" applyAlignment="1">
      <alignment horizontal="right" vertical="center" indent="1"/>
    </xf>
    <xf numFmtId="5" fontId="52" fillId="3" borderId="3" xfId="4" applyNumberFormat="1" applyFont="1" applyFill="1" applyBorder="1" applyAlignment="1">
      <alignment horizontal="right" vertical="center" indent="1"/>
    </xf>
    <xf numFmtId="5" fontId="52" fillId="3" borderId="10" xfId="2" applyNumberFormat="1" applyFont="1" applyFill="1" applyBorder="1" applyAlignment="1">
      <alignment horizontal="right" vertical="center" indent="1"/>
    </xf>
    <xf numFmtId="5" fontId="53" fillId="0" borderId="10" xfId="2" applyNumberFormat="1" applyFont="1" applyBorder="1" applyAlignment="1">
      <alignment horizontal="right" vertical="center" indent="1"/>
    </xf>
    <xf numFmtId="5" fontId="25" fillId="2" borderId="29" xfId="2" applyNumberFormat="1" applyFont="1" applyFill="1" applyBorder="1" applyAlignment="1">
      <alignment horizontal="right" vertical="center" indent="1"/>
    </xf>
    <xf numFmtId="5" fontId="52" fillId="3" borderId="0" xfId="2" applyNumberFormat="1" applyFont="1" applyFill="1" applyAlignment="1">
      <alignment horizontal="right" vertical="center" indent="1"/>
    </xf>
    <xf numFmtId="5" fontId="53" fillId="0" borderId="0" xfId="2" applyNumberFormat="1" applyFont="1" applyAlignment="1">
      <alignment horizontal="right" vertical="center" indent="1"/>
    </xf>
    <xf numFmtId="37" fontId="18" fillId="0" borderId="3" xfId="16" applyNumberFormat="1" applyFont="1" applyFill="1" applyBorder="1" applyAlignment="1">
      <alignment vertical="center"/>
    </xf>
    <xf numFmtId="37" fontId="18" fillId="3" borderId="3" xfId="16" applyNumberFormat="1" applyFont="1" applyFill="1" applyBorder="1" applyAlignment="1">
      <alignment vertical="center"/>
    </xf>
    <xf numFmtId="37" fontId="18" fillId="3" borderId="6" xfId="16" applyNumberFormat="1" applyFont="1" applyFill="1" applyBorder="1" applyAlignment="1">
      <alignment vertical="center"/>
    </xf>
    <xf numFmtId="37" fontId="18" fillId="0" borderId="3" xfId="16" applyNumberFormat="1" applyFont="1" applyFill="1" applyBorder="1" applyAlignment="1">
      <alignment horizontal="right" vertical="center" indent="2"/>
    </xf>
    <xf numFmtId="37" fontId="18" fillId="3" borderId="3" xfId="16" applyNumberFormat="1" applyFont="1" applyFill="1" applyBorder="1" applyAlignment="1">
      <alignment horizontal="right" vertical="center" indent="2"/>
    </xf>
    <xf numFmtId="37" fontId="18" fillId="3" borderId="6" xfId="16" applyNumberFormat="1" applyFont="1" applyFill="1" applyBorder="1" applyAlignment="1">
      <alignment horizontal="right" vertical="center" indent="2"/>
    </xf>
    <xf numFmtId="5" fontId="18" fillId="3" borderId="6" xfId="16" applyNumberFormat="1" applyFont="1" applyFill="1" applyBorder="1" applyAlignment="1">
      <alignment horizontal="right" vertical="center" indent="2"/>
    </xf>
    <xf numFmtId="37" fontId="25" fillId="5" borderId="22" xfId="12" applyNumberFormat="1" applyFont="1" applyFill="1" applyBorder="1" applyAlignment="1">
      <alignment vertical="center"/>
    </xf>
    <xf numFmtId="37" fontId="25" fillId="5" borderId="122" xfId="12" applyNumberFormat="1" applyFont="1" applyFill="1" applyBorder="1" applyAlignment="1">
      <alignment horizontal="right" vertical="center" indent="2"/>
    </xf>
    <xf numFmtId="5" fontId="25" fillId="5" borderId="122" xfId="12" applyNumberFormat="1" applyFont="1" applyFill="1" applyBorder="1" applyAlignment="1">
      <alignment horizontal="right" vertical="center" indent="2"/>
    </xf>
    <xf numFmtId="5" fontId="25" fillId="2" borderId="47" xfId="2" applyNumberFormat="1" applyFont="1" applyFill="1" applyBorder="1" applyAlignment="1">
      <alignment horizontal="right" vertical="center" indent="1"/>
    </xf>
    <xf numFmtId="0" fontId="16" fillId="0" borderId="0" xfId="2" applyFont="1" applyAlignment="1">
      <alignment wrapText="1"/>
    </xf>
    <xf numFmtId="37" fontId="0" fillId="0" borderId="0" xfId="0" applyNumberFormat="1"/>
    <xf numFmtId="168" fontId="0" fillId="0" borderId="0" xfId="14" applyNumberFormat="1" applyFont="1"/>
    <xf numFmtId="37" fontId="18" fillId="3" borderId="6" xfId="4" applyNumberFormat="1" applyFont="1" applyFill="1" applyBorder="1" applyAlignment="1">
      <alignment horizontal="right" vertical="center" indent="1"/>
    </xf>
    <xf numFmtId="37" fontId="25" fillId="5" borderId="112" xfId="17" applyNumberFormat="1" applyFont="1" applyFill="1" applyBorder="1" applyAlignment="1">
      <alignment horizontal="right" vertical="center" indent="1"/>
    </xf>
    <xf numFmtId="168" fontId="25" fillId="5" borderId="56" xfId="14" applyNumberFormat="1" applyFont="1" applyFill="1" applyBorder="1" applyAlignment="1">
      <alignment horizontal="right" vertical="center" indent="2"/>
    </xf>
    <xf numFmtId="5" fontId="25" fillId="5" borderId="112" xfId="17" applyNumberFormat="1" applyFont="1" applyFill="1" applyBorder="1" applyAlignment="1">
      <alignment horizontal="right" vertical="center" indent="2"/>
    </xf>
    <xf numFmtId="168" fontId="10" fillId="0" borderId="0" xfId="14" applyNumberFormat="1" applyFont="1"/>
    <xf numFmtId="0" fontId="27" fillId="4" borderId="0" xfId="2" applyFont="1" applyFill="1" applyAlignment="1">
      <alignment horizontal="centerContinuous" vertical="center"/>
    </xf>
    <xf numFmtId="5" fontId="10" fillId="0" borderId="0" xfId="2" applyNumberFormat="1" applyFont="1" applyAlignment="1">
      <alignment vertical="center"/>
    </xf>
    <xf numFmtId="164" fontId="11" fillId="0" borderId="0" xfId="2" applyNumberFormat="1" applyFont="1" applyAlignment="1">
      <alignment vertical="center"/>
    </xf>
    <xf numFmtId="167" fontId="11" fillId="0" borderId="0" xfId="1" applyNumberFormat="1" applyFont="1" applyAlignment="1">
      <alignment vertical="center"/>
    </xf>
    <xf numFmtId="5" fontId="18" fillId="8" borderId="1" xfId="15" applyNumberFormat="1" applyFont="1" applyFill="1" applyBorder="1" applyAlignment="1">
      <alignment horizontal="right" vertical="center" indent="5"/>
    </xf>
    <xf numFmtId="5" fontId="18" fillId="0" borderId="1" xfId="2" applyNumberFormat="1" applyFont="1" applyBorder="1" applyAlignment="1">
      <alignment horizontal="right" vertical="center" indent="5"/>
    </xf>
    <xf numFmtId="5" fontId="18" fillId="0" borderId="1" xfId="15" applyNumberFormat="1" applyFont="1" applyFill="1" applyBorder="1" applyAlignment="1">
      <alignment horizontal="right" vertical="center" indent="5"/>
    </xf>
    <xf numFmtId="0" fontId="67" fillId="0" borderId="9" xfId="2" applyFont="1" applyBorder="1" applyAlignment="1">
      <alignment horizontal="left" vertical="center" wrapText="1" indent="1"/>
    </xf>
    <xf numFmtId="0" fontId="30" fillId="0" borderId="9" xfId="2" applyFont="1" applyBorder="1" applyAlignment="1">
      <alignment horizontal="left" vertical="center"/>
    </xf>
    <xf numFmtId="0" fontId="30" fillId="3" borderId="9" xfId="2" applyFont="1" applyFill="1" applyBorder="1" applyAlignment="1">
      <alignment horizontal="left" vertical="center"/>
    </xf>
    <xf numFmtId="0" fontId="7" fillId="0" borderId="0" xfId="2" applyFont="1"/>
    <xf numFmtId="172" fontId="18" fillId="3" borderId="1" xfId="6" applyNumberFormat="1" applyFont="1" applyFill="1" applyBorder="1" applyAlignment="1">
      <alignment horizontal="right" vertical="center" indent="1"/>
    </xf>
    <xf numFmtId="172" fontId="18" fillId="3" borderId="52" xfId="6" applyNumberFormat="1" applyFont="1" applyFill="1" applyBorder="1" applyAlignment="1">
      <alignment horizontal="right" vertical="center" indent="1"/>
    </xf>
    <xf numFmtId="164" fontId="18" fillId="3" borderId="31" xfId="5" applyNumberFormat="1" applyFont="1" applyFill="1" applyBorder="1" applyAlignment="1">
      <alignment horizontal="right" vertical="center" indent="1"/>
    </xf>
    <xf numFmtId="165" fontId="18" fillId="0" borderId="0" xfId="5" applyNumberFormat="1" applyFont="1" applyFill="1" applyBorder="1" applyAlignment="1">
      <alignment horizontal="right" vertical="center" indent="1"/>
    </xf>
    <xf numFmtId="165" fontId="18" fillId="3" borderId="0" xfId="5" applyNumberFormat="1" applyFont="1" applyFill="1" applyBorder="1" applyAlignment="1">
      <alignment horizontal="right" vertical="center" indent="1"/>
    </xf>
    <xf numFmtId="164" fontId="25" fillId="2" borderId="28" xfId="5" applyNumberFormat="1" applyFont="1" applyFill="1" applyBorder="1" applyAlignment="1">
      <alignment horizontal="right" vertical="center" indent="1"/>
    </xf>
    <xf numFmtId="0" fontId="56" fillId="0" borderId="0" xfId="2" applyFont="1"/>
    <xf numFmtId="172" fontId="25" fillId="2" borderId="8" xfId="5" applyNumberFormat="1" applyFont="1" applyFill="1" applyBorder="1" applyAlignment="1">
      <alignment horizontal="right" vertical="center"/>
    </xf>
    <xf numFmtId="165" fontId="18" fillId="3" borderId="31" xfId="4" applyNumberFormat="1" applyFont="1" applyFill="1" applyBorder="1" applyAlignment="1">
      <alignment horizontal="right" vertical="center" indent="1"/>
    </xf>
    <xf numFmtId="165" fontId="18" fillId="0" borderId="8" xfId="4" applyNumberFormat="1" applyFont="1" applyFill="1" applyBorder="1" applyAlignment="1">
      <alignment horizontal="right" vertical="center" indent="1"/>
    </xf>
    <xf numFmtId="165" fontId="25" fillId="2" borderId="31" xfId="4" applyNumberFormat="1" applyFont="1" applyFill="1" applyBorder="1" applyAlignment="1">
      <alignment horizontal="right" vertical="center" indent="1"/>
    </xf>
    <xf numFmtId="165" fontId="25" fillId="2" borderId="8" xfId="4" applyNumberFormat="1" applyFont="1" applyFill="1" applyBorder="1" applyAlignment="1">
      <alignment horizontal="right" vertical="center" indent="1"/>
    </xf>
    <xf numFmtId="9" fontId="25" fillId="2" borderId="65" xfId="2" applyNumberFormat="1" applyFont="1" applyFill="1" applyBorder="1" applyAlignment="1">
      <alignment horizontal="center" vertical="center" wrapText="1"/>
    </xf>
    <xf numFmtId="9" fontId="25" fillId="2" borderId="39" xfId="2" applyNumberFormat="1" applyFont="1" applyFill="1" applyBorder="1" applyAlignment="1">
      <alignment horizontal="center" vertical="center" wrapText="1"/>
    </xf>
    <xf numFmtId="0" fontId="25" fillId="2" borderId="30" xfId="2" applyFont="1" applyFill="1" applyBorder="1" applyAlignment="1">
      <alignment vertical="center" wrapText="1"/>
    </xf>
    <xf numFmtId="168" fontId="12" fillId="0" borderId="0" xfId="14" applyNumberFormat="1" applyFont="1" applyAlignment="1">
      <alignment horizontal="left" vertical="center"/>
    </xf>
    <xf numFmtId="165" fontId="25" fillId="2" borderId="117" xfId="4" applyNumberFormat="1" applyFont="1" applyFill="1" applyBorder="1" applyAlignment="1">
      <alignment horizontal="right" vertical="center" indent="1"/>
    </xf>
    <xf numFmtId="168" fontId="25" fillId="2" borderId="36" xfId="6" applyNumberFormat="1" applyFont="1" applyFill="1" applyBorder="1" applyAlignment="1">
      <alignment horizontal="right" vertical="center" indent="3"/>
    </xf>
    <xf numFmtId="168" fontId="25" fillId="2" borderId="39" xfId="6" applyNumberFormat="1" applyFont="1" applyFill="1" applyBorder="1" applyAlignment="1">
      <alignment horizontal="right" vertical="center" indent="2"/>
    </xf>
    <xf numFmtId="165" fontId="18" fillId="3" borderId="124" xfId="4" applyNumberFormat="1" applyFont="1" applyFill="1" applyBorder="1" applyAlignment="1">
      <alignment horizontal="right" vertical="center" indent="2"/>
    </xf>
    <xf numFmtId="165" fontId="18" fillId="0" borderId="126" xfId="4" applyNumberFormat="1" applyFont="1" applyFill="1" applyBorder="1" applyAlignment="1">
      <alignment horizontal="right" vertical="center" indent="1"/>
    </xf>
    <xf numFmtId="165" fontId="18" fillId="3" borderId="126" xfId="4" applyNumberFormat="1" applyFont="1" applyFill="1" applyBorder="1" applyAlignment="1">
      <alignment horizontal="right" vertical="center" indent="1"/>
    </xf>
    <xf numFmtId="165" fontId="18" fillId="3" borderId="127" xfId="4" applyNumberFormat="1" applyFont="1" applyFill="1" applyBorder="1" applyAlignment="1">
      <alignment horizontal="right" vertical="center"/>
    </xf>
    <xf numFmtId="165" fontId="18" fillId="0" borderId="128" xfId="4" applyNumberFormat="1" applyFont="1" applyFill="1" applyBorder="1" applyAlignment="1">
      <alignment horizontal="right" vertical="center" indent="2"/>
    </xf>
    <xf numFmtId="172" fontId="18" fillId="3" borderId="125" xfId="6" applyNumberFormat="1" applyFont="1" applyFill="1" applyBorder="1" applyAlignment="1">
      <alignment horizontal="right" vertical="center" indent="2"/>
    </xf>
    <xf numFmtId="172" fontId="18" fillId="0" borderId="127" xfId="6" applyNumberFormat="1" applyFont="1" applyFill="1" applyBorder="1" applyAlignment="1">
      <alignment horizontal="right" vertical="center" indent="2"/>
    </xf>
    <xf numFmtId="172" fontId="18" fillId="3" borderId="127" xfId="6" applyNumberFormat="1" applyFont="1" applyFill="1" applyBorder="1" applyAlignment="1">
      <alignment horizontal="right" vertical="center" indent="2"/>
    </xf>
    <xf numFmtId="172" fontId="18" fillId="0" borderId="129" xfId="6" applyNumberFormat="1" applyFont="1" applyFill="1" applyBorder="1" applyAlignment="1">
      <alignment horizontal="right" vertical="center" indent="2"/>
    </xf>
    <xf numFmtId="165" fontId="18" fillId="0" borderId="127" xfId="4" applyNumberFormat="1" applyFont="1" applyFill="1" applyBorder="1" applyAlignment="1">
      <alignment horizontal="right" vertical="center"/>
    </xf>
    <xf numFmtId="168" fontId="25" fillId="2" borderId="8" xfId="2" applyNumberFormat="1" applyFont="1" applyFill="1" applyBorder="1" applyAlignment="1">
      <alignment horizontal="right" vertical="center"/>
    </xf>
    <xf numFmtId="165" fontId="18" fillId="3" borderId="31" xfId="2" applyNumberFormat="1" applyFont="1" applyFill="1" applyBorder="1" applyAlignment="1">
      <alignment horizontal="right" vertical="center" indent="1"/>
    </xf>
    <xf numFmtId="1" fontId="25" fillId="2" borderId="38" xfId="2" applyNumberFormat="1" applyFont="1" applyFill="1" applyBorder="1" applyAlignment="1">
      <alignment horizontal="center" vertical="center" wrapText="1"/>
    </xf>
    <xf numFmtId="1" fontId="25" fillId="2" borderId="39" xfId="2" applyNumberFormat="1" applyFont="1" applyFill="1" applyBorder="1" applyAlignment="1">
      <alignment horizontal="center" vertical="center" wrapText="1"/>
    </xf>
    <xf numFmtId="165" fontId="25" fillId="2" borderId="117" xfId="2" applyNumberFormat="1" applyFont="1" applyFill="1" applyBorder="1" applyAlignment="1">
      <alignment horizontal="right" vertical="center" indent="1"/>
    </xf>
    <xf numFmtId="164" fontId="25" fillId="2" borderId="36" xfId="4" applyNumberFormat="1" applyFont="1" applyFill="1" applyBorder="1" applyAlignment="1">
      <alignment horizontal="right" vertical="center"/>
    </xf>
    <xf numFmtId="172" fontId="25" fillId="2" borderId="38" xfId="2" applyNumberFormat="1" applyFont="1" applyFill="1" applyBorder="1" applyAlignment="1">
      <alignment horizontal="right" vertical="center" indent="1"/>
    </xf>
    <xf numFmtId="172" fontId="25" fillId="2" borderId="39" xfId="2" applyNumberFormat="1" applyFont="1" applyFill="1" applyBorder="1" applyAlignment="1">
      <alignment horizontal="right" vertical="center"/>
    </xf>
    <xf numFmtId="172" fontId="25" fillId="2" borderId="36" xfId="6" applyNumberFormat="1" applyFont="1" applyFill="1" applyBorder="1" applyAlignment="1">
      <alignment horizontal="right" vertical="center" indent="1"/>
    </xf>
    <xf numFmtId="165" fontId="25" fillId="2" borderId="38" xfId="4" applyNumberFormat="1" applyFont="1" applyFill="1" applyBorder="1" applyAlignment="1">
      <alignment horizontal="right" vertical="center" indent="1"/>
    </xf>
    <xf numFmtId="172" fontId="25" fillId="2" borderId="39" xfId="6" applyNumberFormat="1" applyFont="1" applyFill="1" applyBorder="1" applyAlignment="1">
      <alignment horizontal="right" vertical="center" indent="1"/>
    </xf>
    <xf numFmtId="165" fontId="18" fillId="3" borderId="124" xfId="2" applyNumberFormat="1" applyFont="1" applyFill="1" applyBorder="1" applyAlignment="1">
      <alignment horizontal="right" vertical="center" indent="1"/>
    </xf>
    <xf numFmtId="164" fontId="18" fillId="3" borderId="125" xfId="4" applyNumberFormat="1" applyFont="1" applyFill="1" applyBorder="1" applyAlignment="1">
      <alignment horizontal="right" vertical="center"/>
    </xf>
    <xf numFmtId="165" fontId="18" fillId="0" borderId="126" xfId="2" applyNumberFormat="1" applyFont="1" applyBorder="1" applyAlignment="1">
      <alignment horizontal="right" vertical="center" indent="1"/>
    </xf>
    <xf numFmtId="165" fontId="18" fillId="3" borderId="126" xfId="2" applyNumberFormat="1" applyFont="1" applyFill="1" applyBorder="1" applyAlignment="1">
      <alignment horizontal="right" vertical="center" indent="1"/>
    </xf>
    <xf numFmtId="164" fontId="18" fillId="3" borderId="125" xfId="4" applyNumberFormat="1" applyFont="1" applyFill="1" applyBorder="1" applyAlignment="1">
      <alignment horizontal="right" vertical="center" indent="1"/>
    </xf>
    <xf numFmtId="165" fontId="18" fillId="0" borderId="127" xfId="4" applyNumberFormat="1" applyFont="1" applyFill="1" applyBorder="1" applyAlignment="1">
      <alignment horizontal="right" vertical="center" indent="1"/>
    </xf>
    <xf numFmtId="165" fontId="18" fillId="3" borderId="127" xfId="4" applyNumberFormat="1" applyFont="1" applyFill="1" applyBorder="1" applyAlignment="1">
      <alignment horizontal="right" vertical="center" indent="1"/>
    </xf>
    <xf numFmtId="9" fontId="25" fillId="2" borderId="38" xfId="2" applyNumberFormat="1" applyFont="1" applyFill="1" applyBorder="1" applyAlignment="1">
      <alignment horizontal="center" vertical="center" wrapText="1"/>
    </xf>
    <xf numFmtId="0" fontId="25" fillId="2" borderId="136" xfId="2" applyFont="1" applyFill="1" applyBorder="1" applyAlignment="1">
      <alignment vertical="center" wrapText="1"/>
    </xf>
    <xf numFmtId="165" fontId="18" fillId="3" borderId="124" xfId="4" applyNumberFormat="1" applyFont="1" applyFill="1" applyBorder="1" applyAlignment="1">
      <alignment horizontal="right" vertical="center" indent="1"/>
    </xf>
    <xf numFmtId="165" fontId="18" fillId="0" borderId="128" xfId="4" applyNumberFormat="1" applyFont="1" applyFill="1" applyBorder="1" applyAlignment="1">
      <alignment horizontal="right" vertical="center" indent="1"/>
    </xf>
    <xf numFmtId="165" fontId="18" fillId="3" borderId="143" xfId="4" applyNumberFormat="1" applyFont="1" applyFill="1" applyBorder="1" applyAlignment="1">
      <alignment horizontal="right" vertical="center" indent="1"/>
    </xf>
    <xf numFmtId="165" fontId="18" fillId="0" borderId="145" xfId="4" applyNumberFormat="1" applyFont="1" applyFill="1" applyBorder="1" applyAlignment="1">
      <alignment horizontal="right" vertical="center" indent="1"/>
    </xf>
    <xf numFmtId="165" fontId="18" fillId="3" borderId="145" xfId="4" applyNumberFormat="1" applyFont="1" applyFill="1" applyBorder="1" applyAlignment="1">
      <alignment horizontal="right" vertical="center" indent="1"/>
    </xf>
    <xf numFmtId="165" fontId="18" fillId="0" borderId="147" xfId="4" applyNumberFormat="1" applyFont="1" applyFill="1" applyBorder="1" applyAlignment="1">
      <alignment horizontal="right" vertical="center" indent="1"/>
    </xf>
    <xf numFmtId="165" fontId="18" fillId="3" borderId="149" xfId="4" applyNumberFormat="1" applyFont="1" applyFill="1" applyBorder="1" applyAlignment="1">
      <alignment horizontal="right" vertical="center" indent="2"/>
    </xf>
    <xf numFmtId="165" fontId="18" fillId="0" borderId="151" xfId="4" applyNumberFormat="1" applyFont="1" applyFill="1" applyBorder="1" applyAlignment="1">
      <alignment horizontal="right" vertical="center" indent="2"/>
    </xf>
    <xf numFmtId="165" fontId="18" fillId="3" borderId="151" xfId="4" applyNumberFormat="1" applyFont="1" applyFill="1" applyBorder="1" applyAlignment="1">
      <alignment horizontal="right" vertical="center" indent="2"/>
    </xf>
    <xf numFmtId="165" fontId="18" fillId="0" borderId="151" xfId="4" applyNumberFormat="1" applyFont="1" applyFill="1" applyBorder="1" applyAlignment="1">
      <alignment horizontal="right" vertical="center" indent="1"/>
    </xf>
    <xf numFmtId="165" fontId="18" fillId="3" borderId="151" xfId="4" applyNumberFormat="1" applyFont="1" applyFill="1" applyBorder="1" applyAlignment="1">
      <alignment horizontal="right" vertical="center" indent="1"/>
    </xf>
    <xf numFmtId="165" fontId="18" fillId="0" borderId="153" xfId="4" applyNumberFormat="1" applyFont="1" applyFill="1" applyBorder="1" applyAlignment="1">
      <alignment horizontal="right" vertical="center" indent="1"/>
    </xf>
    <xf numFmtId="165" fontId="18" fillId="3" borderId="155" xfId="4" quotePrefix="1" applyNumberFormat="1" applyFont="1" applyFill="1" applyBorder="1" applyAlignment="1">
      <alignment horizontal="right" vertical="center" indent="1"/>
    </xf>
    <xf numFmtId="165" fontId="18" fillId="0" borderId="156" xfId="4" quotePrefix="1" applyNumberFormat="1" applyFont="1" applyFill="1" applyBorder="1" applyAlignment="1">
      <alignment horizontal="right" vertical="center" indent="1"/>
    </xf>
    <xf numFmtId="165" fontId="18" fillId="3" borderId="156" xfId="4" quotePrefix="1" applyNumberFormat="1" applyFont="1" applyFill="1" applyBorder="1" applyAlignment="1">
      <alignment horizontal="right" vertical="center" indent="1"/>
    </xf>
    <xf numFmtId="165" fontId="18" fillId="0" borderId="157" xfId="4" quotePrefix="1" applyNumberFormat="1" applyFont="1" applyFill="1" applyBorder="1" applyAlignment="1">
      <alignment horizontal="right" vertical="center" indent="1"/>
    </xf>
    <xf numFmtId="165" fontId="18" fillId="3" borderId="159" xfId="4" applyNumberFormat="1" applyFont="1" applyFill="1" applyBorder="1" applyAlignment="1">
      <alignment horizontal="right" vertical="center" indent="1"/>
    </xf>
    <xf numFmtId="165" fontId="18" fillId="0" borderId="161" xfId="4" applyNumberFormat="1" applyFont="1" applyFill="1" applyBorder="1" applyAlignment="1">
      <alignment horizontal="right" vertical="center" indent="1"/>
    </xf>
    <xf numFmtId="172" fontId="18" fillId="0" borderId="162" xfId="6" applyNumberFormat="1" applyFont="1" applyFill="1" applyBorder="1" applyAlignment="1">
      <alignment horizontal="right" vertical="center" indent="1"/>
    </xf>
    <xf numFmtId="165" fontId="18" fillId="3" borderId="161" xfId="4" applyNumberFormat="1" applyFont="1" applyFill="1" applyBorder="1" applyAlignment="1">
      <alignment horizontal="right" vertical="center" indent="1"/>
    </xf>
    <xf numFmtId="172" fontId="18" fillId="3" borderId="162" xfId="6" applyNumberFormat="1" applyFont="1" applyFill="1" applyBorder="1" applyAlignment="1">
      <alignment horizontal="right" vertical="center" indent="1"/>
    </xf>
    <xf numFmtId="165" fontId="18" fillId="0" borderId="163" xfId="4" applyNumberFormat="1" applyFont="1" applyFill="1" applyBorder="1" applyAlignment="1">
      <alignment horizontal="right" vertical="center" indent="1"/>
    </xf>
    <xf numFmtId="172" fontId="18" fillId="0" borderId="164" xfId="6" applyNumberFormat="1" applyFont="1" applyFill="1" applyBorder="1" applyAlignment="1">
      <alignment horizontal="right" vertical="center" indent="1"/>
    </xf>
    <xf numFmtId="164" fontId="25" fillId="2" borderId="46" xfId="2" applyNumberFormat="1" applyFont="1" applyFill="1" applyBorder="1" applyAlignment="1">
      <alignment horizontal="right" vertical="center"/>
    </xf>
    <xf numFmtId="166" fontId="25" fillId="2" borderId="79" xfId="2" applyNumberFormat="1" applyFont="1" applyFill="1" applyBorder="1" applyAlignment="1">
      <alignment horizontal="right" vertical="center" indent="1"/>
    </xf>
    <xf numFmtId="172" fontId="25" fillId="2" borderId="77" xfId="6" applyNumberFormat="1" applyFont="1" applyFill="1" applyBorder="1" applyAlignment="1">
      <alignment horizontal="right" vertical="center" indent="1"/>
    </xf>
    <xf numFmtId="165" fontId="18" fillId="3" borderId="143" xfId="2" applyNumberFormat="1" applyFont="1" applyFill="1" applyBorder="1" applyAlignment="1">
      <alignment horizontal="right" vertical="center" indent="1"/>
    </xf>
    <xf numFmtId="172" fontId="18" fillId="3" borderId="140" xfId="6" applyNumberFormat="1" applyFont="1" applyFill="1" applyBorder="1" applyAlignment="1">
      <alignment horizontal="right" vertical="center" indent="1"/>
    </xf>
    <xf numFmtId="165" fontId="18" fillId="0" borderId="145" xfId="2" applyNumberFormat="1" applyFont="1" applyBorder="1" applyAlignment="1">
      <alignment horizontal="right" vertical="center" indent="1"/>
    </xf>
    <xf numFmtId="172" fontId="18" fillId="0" borderId="141" xfId="6" applyNumberFormat="1" applyFont="1" applyFill="1" applyBorder="1" applyAlignment="1">
      <alignment horizontal="right" vertical="center" indent="1"/>
    </xf>
    <xf numFmtId="165" fontId="18" fillId="3" borderId="145" xfId="2" applyNumberFormat="1" applyFont="1" applyFill="1" applyBorder="1" applyAlignment="1">
      <alignment horizontal="right" vertical="center" indent="1"/>
    </xf>
    <xf numFmtId="172" fontId="18" fillId="3" borderId="141" xfId="6" applyNumberFormat="1" applyFont="1" applyFill="1" applyBorder="1" applyAlignment="1">
      <alignment horizontal="right" vertical="center" indent="1"/>
    </xf>
    <xf numFmtId="165" fontId="18" fillId="0" borderId="147" xfId="2" applyNumberFormat="1" applyFont="1" applyBorder="1" applyAlignment="1">
      <alignment horizontal="right" vertical="center" indent="1"/>
    </xf>
    <xf numFmtId="172" fontId="18" fillId="0" borderId="142" xfId="6" applyNumberFormat="1" applyFont="1" applyFill="1" applyBorder="1" applyAlignment="1">
      <alignment horizontal="right" vertical="center" indent="1"/>
    </xf>
    <xf numFmtId="172" fontId="25" fillId="2" borderId="38" xfId="6" applyNumberFormat="1" applyFont="1" applyFill="1" applyBorder="1" applyAlignment="1">
      <alignment horizontal="right" vertical="center" indent="1"/>
    </xf>
    <xf numFmtId="3" fontId="25" fillId="2" borderId="36" xfId="2" applyNumberFormat="1" applyFont="1" applyFill="1" applyBorder="1" applyAlignment="1">
      <alignment horizontal="right" vertical="center" indent="1"/>
    </xf>
    <xf numFmtId="37" fontId="18" fillId="3" borderId="3" xfId="17" applyNumberFormat="1" applyFill="1" applyBorder="1" applyAlignment="1">
      <alignment vertical="center"/>
    </xf>
    <xf numFmtId="37" fontId="18" fillId="3" borderId="0" xfId="17" applyNumberFormat="1" applyFill="1" applyAlignment="1">
      <alignment horizontal="right" vertical="center" indent="3"/>
    </xf>
    <xf numFmtId="37" fontId="18" fillId="3" borderId="3" xfId="17" applyNumberFormat="1" applyFill="1" applyBorder="1" applyAlignment="1">
      <alignment horizontal="right" vertical="center" indent="1"/>
    </xf>
    <xf numFmtId="5" fontId="18" fillId="3" borderId="0" xfId="17" applyNumberFormat="1" applyFill="1" applyAlignment="1">
      <alignment horizontal="right" vertical="center" indent="2"/>
    </xf>
    <xf numFmtId="175" fontId="0" fillId="0" borderId="0" xfId="0" applyNumberFormat="1"/>
    <xf numFmtId="37" fontId="4" fillId="3" borderId="3" xfId="12" applyNumberFormat="1" applyFill="1" applyBorder="1" applyAlignment="1">
      <alignment vertical="center"/>
    </xf>
    <xf numFmtId="37" fontId="4" fillId="3" borderId="0" xfId="12" applyNumberFormat="1" applyFill="1" applyAlignment="1">
      <alignment horizontal="right" vertical="center" indent="3"/>
    </xf>
    <xf numFmtId="37" fontId="4" fillId="3" borderId="3" xfId="12" applyNumberFormat="1" applyFill="1" applyBorder="1" applyAlignment="1">
      <alignment horizontal="right" vertical="center" indent="2"/>
    </xf>
    <xf numFmtId="5" fontId="4" fillId="3" borderId="3" xfId="12" applyNumberFormat="1" applyFill="1" applyBorder="1" applyAlignment="1">
      <alignment horizontal="right" vertical="center" indent="2"/>
    </xf>
    <xf numFmtId="168" fontId="25" fillId="5" borderId="167" xfId="6" applyNumberFormat="1" applyFont="1" applyFill="1" applyBorder="1" applyAlignment="1">
      <alignment horizontal="right" vertical="center" indent="3"/>
    </xf>
    <xf numFmtId="5" fontId="25" fillId="5" borderId="18" xfId="12" applyNumberFormat="1" applyFont="1" applyFill="1" applyBorder="1" applyAlignment="1">
      <alignment horizontal="right" vertical="center" indent="2"/>
    </xf>
    <xf numFmtId="168" fontId="25" fillId="5" borderId="167" xfId="6" applyNumberFormat="1" applyFont="1" applyFill="1" applyBorder="1" applyAlignment="1">
      <alignment horizontal="right" vertical="center" indent="2"/>
    </xf>
    <xf numFmtId="0" fontId="18" fillId="3" borderId="9" xfId="2" applyFont="1" applyFill="1" applyBorder="1" applyAlignment="1">
      <alignment horizontal="left" vertical="center" wrapText="1" indent="1"/>
    </xf>
    <xf numFmtId="171" fontId="10" fillId="17" borderId="68" xfId="2" applyNumberFormat="1" applyFont="1" applyFill="1" applyBorder="1" applyAlignment="1">
      <alignment horizontal="center" vertical="center"/>
    </xf>
    <xf numFmtId="5" fontId="18" fillId="17" borderId="67" xfId="15" applyNumberFormat="1" applyFont="1" applyFill="1" applyBorder="1" applyAlignment="1">
      <alignment horizontal="right" vertical="center" indent="5"/>
    </xf>
    <xf numFmtId="171" fontId="10" fillId="11" borderId="68" xfId="2" applyNumberFormat="1" applyFont="1" applyFill="1" applyBorder="1" applyAlignment="1">
      <alignment horizontal="center" vertical="center"/>
    </xf>
    <xf numFmtId="5" fontId="18" fillId="17" borderId="55" xfId="0" applyNumberFormat="1" applyFont="1" applyFill="1" applyBorder="1" applyAlignment="1">
      <alignment horizontal="right" vertical="center" indent="4"/>
    </xf>
    <xf numFmtId="5" fontId="18" fillId="17" borderId="67" xfId="15" applyNumberFormat="1" applyFont="1" applyFill="1" applyBorder="1" applyAlignment="1">
      <alignment horizontal="right" vertical="center" indent="4"/>
    </xf>
    <xf numFmtId="9" fontId="25" fillId="2" borderId="63" xfId="2" applyNumberFormat="1" applyFont="1" applyFill="1" applyBorder="1" applyAlignment="1">
      <alignment horizontal="center" vertical="center" wrapText="1"/>
    </xf>
    <xf numFmtId="9" fontId="25" fillId="2" borderId="66" xfId="2" applyNumberFormat="1" applyFont="1" applyFill="1" applyBorder="1" applyAlignment="1">
      <alignment horizontal="center" vertical="center" wrapText="1"/>
    </xf>
    <xf numFmtId="0" fontId="25" fillId="2" borderId="116" xfId="2" applyFont="1" applyFill="1" applyBorder="1" applyAlignment="1">
      <alignment horizontal="center" vertical="center" wrapText="1"/>
    </xf>
    <xf numFmtId="0" fontId="68" fillId="0" borderId="0" xfId="2" applyFont="1"/>
    <xf numFmtId="38" fontId="18" fillId="7" borderId="0" xfId="5" applyNumberFormat="1" applyFont="1" applyFill="1" applyBorder="1" applyAlignment="1">
      <alignment horizontal="right" vertical="center" indent="1"/>
    </xf>
    <xf numFmtId="37" fontId="18" fillId="7" borderId="0" xfId="2" applyNumberFormat="1" applyFont="1" applyFill="1" applyAlignment="1">
      <alignment horizontal="right" vertical="center" indent="2"/>
    </xf>
    <xf numFmtId="5" fontId="10" fillId="0" borderId="0" xfId="2" applyNumberFormat="1" applyFont="1"/>
    <xf numFmtId="5" fontId="56" fillId="0" borderId="0" xfId="2" applyNumberFormat="1" applyFont="1"/>
    <xf numFmtId="0" fontId="70" fillId="0" borderId="0" xfId="2" applyFont="1"/>
    <xf numFmtId="168" fontId="4" fillId="0" borderId="0" xfId="2" applyNumberFormat="1" applyAlignment="1">
      <alignment vertical="center"/>
    </xf>
    <xf numFmtId="39" fontId="4" fillId="0" borderId="0" xfId="2" applyNumberFormat="1"/>
    <xf numFmtId="165" fontId="25" fillId="2" borderId="28" xfId="0" applyNumberFormat="1" applyFont="1" applyFill="1" applyBorder="1" applyAlignment="1">
      <alignment horizontal="right" vertical="center" indent="2"/>
    </xf>
    <xf numFmtId="39" fontId="18" fillId="0" borderId="0" xfId="2" applyNumberFormat="1" applyFont="1" applyAlignment="1">
      <alignment horizontal="right" vertical="center" indent="2"/>
    </xf>
    <xf numFmtId="39" fontId="18" fillId="8" borderId="0" xfId="15" applyNumberFormat="1" applyFont="1" applyFill="1" applyBorder="1" applyAlignment="1">
      <alignment horizontal="right" vertical="center" indent="2"/>
    </xf>
    <xf numFmtId="5" fontId="18" fillId="8" borderId="0" xfId="15" applyNumberFormat="1" applyFont="1" applyFill="1" applyBorder="1" applyAlignment="1">
      <alignment horizontal="right" vertical="center" indent="1"/>
    </xf>
    <xf numFmtId="167" fontId="56" fillId="0" borderId="0" xfId="1" applyNumberFormat="1" applyFont="1" applyFill="1"/>
    <xf numFmtId="170" fontId="4" fillId="0" borderId="0" xfId="2" applyNumberFormat="1"/>
    <xf numFmtId="167" fontId="56" fillId="0" borderId="0" xfId="1" applyNumberFormat="1" applyFont="1" applyFill="1" applyAlignment="1">
      <alignment vertical="center"/>
    </xf>
    <xf numFmtId="176" fontId="13" fillId="0" borderId="0" xfId="2" applyNumberFormat="1" applyFont="1"/>
    <xf numFmtId="165" fontId="4" fillId="0" borderId="0" xfId="2" applyNumberFormat="1" applyAlignment="1">
      <alignment vertical="center"/>
    </xf>
    <xf numFmtId="2" fontId="4" fillId="0" borderId="0" xfId="2" applyNumberFormat="1" applyAlignment="1">
      <alignment vertical="center"/>
    </xf>
    <xf numFmtId="165" fontId="10" fillId="0" borderId="0" xfId="2" applyNumberFormat="1" applyFont="1"/>
    <xf numFmtId="165" fontId="13" fillId="0" borderId="0" xfId="2" applyNumberFormat="1" applyFont="1"/>
    <xf numFmtId="168" fontId="13" fillId="0" borderId="0" xfId="14" applyNumberFormat="1" applyFont="1"/>
    <xf numFmtId="179" fontId="10" fillId="0" borderId="0" xfId="1" applyNumberFormat="1" applyFont="1"/>
    <xf numFmtId="176" fontId="22" fillId="0" borderId="0" xfId="2" applyNumberFormat="1" applyFont="1" applyAlignment="1">
      <alignment horizontal="left" vertical="center"/>
    </xf>
    <xf numFmtId="37" fontId="74" fillId="0" borderId="0" xfId="2" applyNumberFormat="1" applyFont="1"/>
    <xf numFmtId="0" fontId="63" fillId="0" borderId="0" xfId="2" applyFont="1" applyAlignment="1">
      <alignment vertical="center"/>
    </xf>
    <xf numFmtId="168" fontId="56" fillId="0" borderId="0" xfId="2" applyNumberFormat="1" applyFont="1" applyAlignment="1">
      <alignment vertical="center"/>
    </xf>
    <xf numFmtId="178" fontId="10" fillId="0" borderId="0" xfId="2" applyNumberFormat="1" applyFont="1"/>
    <xf numFmtId="178" fontId="7" fillId="0" borderId="0" xfId="2" applyNumberFormat="1" applyFont="1"/>
    <xf numFmtId="165" fontId="18" fillId="3" borderId="31" xfId="2" applyNumberFormat="1" applyFont="1" applyFill="1" applyBorder="1" applyAlignment="1">
      <alignment horizontal="right" vertical="center" indent="2"/>
    </xf>
    <xf numFmtId="172" fontId="18" fillId="3" borderId="31" xfId="6" applyNumberFormat="1" applyFont="1" applyFill="1" applyBorder="1" applyAlignment="1">
      <alignment horizontal="right" vertical="center" indent="2"/>
    </xf>
    <xf numFmtId="164" fontId="18" fillId="3" borderId="31" xfId="2" applyNumberFormat="1" applyFont="1" applyFill="1" applyBorder="1" applyAlignment="1">
      <alignment horizontal="right" vertical="center" indent="2"/>
    </xf>
    <xf numFmtId="172" fontId="18" fillId="0" borderId="0" xfId="6" applyNumberFormat="1" applyFont="1" applyFill="1" applyBorder="1" applyAlignment="1">
      <alignment horizontal="right" vertical="center" indent="2"/>
    </xf>
    <xf numFmtId="165" fontId="18" fillId="0" borderId="8" xfId="4" applyNumberFormat="1" applyFont="1" applyFill="1" applyBorder="1" applyAlignment="1">
      <alignment horizontal="right" vertical="center" indent="2"/>
    </xf>
    <xf numFmtId="164" fontId="25" fillId="2" borderId="28" xfId="2" applyNumberFormat="1" applyFont="1" applyFill="1" applyBorder="1" applyAlignment="1">
      <alignment horizontal="right" vertical="center" indent="2"/>
    </xf>
    <xf numFmtId="176" fontId="10" fillId="0" borderId="0" xfId="2" applyNumberFormat="1" applyFont="1"/>
    <xf numFmtId="37" fontId="10" fillId="0" borderId="0" xfId="2" applyNumberFormat="1" applyFont="1"/>
    <xf numFmtId="37" fontId="4" fillId="0" borderId="0" xfId="2" applyNumberFormat="1" applyAlignment="1">
      <alignment vertical="center"/>
    </xf>
    <xf numFmtId="37" fontId="56" fillId="0" borderId="0" xfId="2" applyNumberFormat="1" applyFont="1"/>
    <xf numFmtId="167" fontId="10" fillId="0" borderId="0" xfId="2" applyNumberFormat="1" applyFont="1"/>
    <xf numFmtId="8" fontId="16" fillId="0" borderId="0" xfId="2" applyNumberFormat="1" applyFont="1" applyAlignment="1">
      <alignment vertical="center"/>
    </xf>
    <xf numFmtId="8" fontId="63" fillId="0" borderId="0" xfId="2" applyNumberFormat="1" applyFont="1" applyAlignment="1">
      <alignment vertical="center"/>
    </xf>
    <xf numFmtId="168" fontId="7" fillId="0" borderId="0" xfId="2" applyNumberFormat="1" applyFont="1" applyAlignment="1">
      <alignment vertical="center"/>
    </xf>
    <xf numFmtId="39" fontId="4" fillId="0" borderId="0" xfId="2" applyNumberFormat="1" applyAlignment="1">
      <alignment vertical="center"/>
    </xf>
    <xf numFmtId="172" fontId="4" fillId="0" borderId="0" xfId="2" applyNumberFormat="1" applyAlignment="1">
      <alignment vertical="center"/>
    </xf>
    <xf numFmtId="0" fontId="5" fillId="0" borderId="0" xfId="2" applyFont="1" applyAlignment="1">
      <alignment horizontal="left" wrapText="1" indent="1"/>
    </xf>
    <xf numFmtId="0" fontId="4" fillId="0" borderId="0" xfId="2" applyAlignment="1">
      <alignment horizontal="left" wrapText="1" indent="1"/>
    </xf>
    <xf numFmtId="0" fontId="30" fillId="0" borderId="0" xfId="2" applyFont="1" applyAlignment="1">
      <alignment horizontal="left" vertical="center" wrapText="1" indent="1"/>
    </xf>
    <xf numFmtId="0" fontId="56" fillId="0" borderId="0" xfId="2" applyFont="1" applyAlignment="1">
      <alignment wrapText="1"/>
    </xf>
    <xf numFmtId="0" fontId="56" fillId="0" borderId="0" xfId="2" applyFont="1" applyAlignment="1">
      <alignment vertical="top" wrapText="1"/>
    </xf>
    <xf numFmtId="0" fontId="56" fillId="0" borderId="0" xfId="2" applyFont="1" applyAlignment="1">
      <alignment vertical="center" wrapText="1"/>
    </xf>
    <xf numFmtId="0" fontId="56" fillId="0" borderId="0" xfId="2" applyFont="1" applyAlignment="1">
      <alignment horizontal="center" wrapText="1"/>
    </xf>
    <xf numFmtId="0" fontId="24" fillId="2" borderId="170" xfId="2" applyFont="1" applyFill="1" applyBorder="1" applyAlignment="1">
      <alignment horizontal="center" vertical="center"/>
    </xf>
    <xf numFmtId="0" fontId="40" fillId="3" borderId="62" xfId="2" applyFont="1" applyFill="1" applyBorder="1" applyAlignment="1">
      <alignment horizontal="left" wrapText="1" indent="1"/>
    </xf>
    <xf numFmtId="4" fontId="4" fillId="0" borderId="0" xfId="2" applyNumberFormat="1"/>
    <xf numFmtId="0" fontId="75" fillId="0" borderId="0" xfId="2" applyFont="1"/>
    <xf numFmtId="37" fontId="25" fillId="6" borderId="82" xfId="2" applyNumberFormat="1" applyFont="1" applyFill="1" applyBorder="1" applyAlignment="1">
      <alignment horizontal="center" vertical="center"/>
    </xf>
    <xf numFmtId="10" fontId="10" fillId="0" borderId="0" xfId="14" applyNumberFormat="1" applyFont="1"/>
    <xf numFmtId="172" fontId="9" fillId="0" borderId="0" xfId="2" applyNumberFormat="1" applyFont="1" applyAlignment="1">
      <alignment vertical="center"/>
    </xf>
    <xf numFmtId="172" fontId="4" fillId="0" borderId="0" xfId="2" applyNumberFormat="1"/>
    <xf numFmtId="168" fontId="18" fillId="3" borderId="10" xfId="6" quotePrefix="1" applyNumberFormat="1" applyFont="1" applyFill="1" applyBorder="1" applyAlignment="1">
      <alignment horizontal="center" vertical="center"/>
    </xf>
    <xf numFmtId="168" fontId="25" fillId="5" borderId="167" xfId="6" applyNumberFormat="1" applyFont="1" applyFill="1" applyBorder="1" applyAlignment="1">
      <alignment horizontal="center" vertical="center"/>
    </xf>
    <xf numFmtId="168" fontId="18" fillId="3" borderId="10" xfId="14" quotePrefix="1" applyNumberFormat="1" applyFont="1" applyFill="1" applyBorder="1" applyAlignment="1">
      <alignment horizontal="center" vertical="center"/>
    </xf>
    <xf numFmtId="168" fontId="18" fillId="0" borderId="10" xfId="14" applyNumberFormat="1" applyFont="1" applyFill="1" applyBorder="1" applyAlignment="1">
      <alignment horizontal="center" vertical="center"/>
    </xf>
    <xf numFmtId="168" fontId="18" fillId="3" borderId="10" xfId="14" applyNumberFormat="1" applyFont="1" applyFill="1" applyBorder="1" applyAlignment="1">
      <alignment horizontal="center" vertical="center"/>
    </xf>
    <xf numFmtId="180" fontId="0" fillId="0" borderId="0" xfId="1" applyNumberFormat="1" applyFont="1"/>
    <xf numFmtId="7" fontId="0" fillId="0" borderId="0" xfId="0" applyNumberFormat="1"/>
    <xf numFmtId="168" fontId="0" fillId="0" borderId="0" xfId="0" applyNumberFormat="1"/>
    <xf numFmtId="0" fontId="4" fillId="18" borderId="172" xfId="2" applyFill="1" applyBorder="1"/>
    <xf numFmtId="0" fontId="4" fillId="18" borderId="174" xfId="2" applyFill="1" applyBorder="1" applyAlignment="1">
      <alignment vertical="top"/>
    </xf>
    <xf numFmtId="0" fontId="4" fillId="18" borderId="174" xfId="2" applyFill="1" applyBorder="1"/>
    <xf numFmtId="0" fontId="4" fillId="18" borderId="174" xfId="2" applyFill="1" applyBorder="1" applyAlignment="1">
      <alignment horizontal="center" vertical="center"/>
    </xf>
    <xf numFmtId="0" fontId="4" fillId="18" borderId="174" xfId="2" applyFill="1" applyBorder="1" applyAlignment="1">
      <alignment horizontal="center" vertical="top"/>
    </xf>
    <xf numFmtId="0" fontId="4" fillId="18" borderId="174" xfId="2" applyFill="1" applyBorder="1" applyAlignment="1">
      <alignment horizontal="center"/>
    </xf>
    <xf numFmtId="0" fontId="2" fillId="18" borderId="174" xfId="2" applyFont="1" applyFill="1" applyBorder="1" applyAlignment="1">
      <alignment horizontal="center" vertical="top"/>
    </xf>
    <xf numFmtId="0" fontId="4" fillId="0" borderId="0" xfId="0" applyFont="1" applyAlignment="1">
      <alignment vertical="center" wrapText="1"/>
    </xf>
    <xf numFmtId="172" fontId="18" fillId="3" borderId="160" xfId="6" applyNumberFormat="1" applyFont="1" applyFill="1" applyBorder="1" applyAlignment="1">
      <alignment horizontal="right" vertical="center" indent="1"/>
    </xf>
    <xf numFmtId="5" fontId="18" fillId="3" borderId="1" xfId="2" quotePrefix="1" applyNumberFormat="1" applyFont="1" applyFill="1" applyBorder="1" applyAlignment="1">
      <alignment horizontal="right" vertical="center" indent="1"/>
    </xf>
    <xf numFmtId="171" fontId="18" fillId="0" borderId="10" xfId="2" quotePrefix="1" applyNumberFormat="1" applyFont="1" applyBorder="1" applyAlignment="1">
      <alignment horizontal="right" vertical="center" indent="1"/>
    </xf>
    <xf numFmtId="171" fontId="18" fillId="3" borderId="10" xfId="2" quotePrefix="1" applyNumberFormat="1" applyFont="1" applyFill="1" applyBorder="1" applyAlignment="1">
      <alignment horizontal="right" vertical="center" indent="1"/>
    </xf>
    <xf numFmtId="37" fontId="25" fillId="10" borderId="87" xfId="1" applyNumberFormat="1" applyFont="1" applyFill="1" applyBorder="1" applyAlignment="1">
      <alignment horizontal="right" vertical="center" indent="1"/>
    </xf>
    <xf numFmtId="14" fontId="68" fillId="0" borderId="0" xfId="2" applyNumberFormat="1" applyFont="1" applyAlignment="1">
      <alignment horizontal="center" vertical="center"/>
    </xf>
    <xf numFmtId="0" fontId="76" fillId="0" borderId="0" xfId="0" applyFont="1"/>
    <xf numFmtId="14" fontId="10" fillId="0" borderId="0" xfId="2" applyNumberFormat="1" applyFont="1" applyAlignment="1">
      <alignment horizontal="center" vertical="center"/>
    </xf>
    <xf numFmtId="14" fontId="75" fillId="0" borderId="0" xfId="2" applyNumberFormat="1" applyFont="1" applyAlignment="1">
      <alignment horizontal="center" vertical="center"/>
    </xf>
    <xf numFmtId="0" fontId="75" fillId="0" borderId="0" xfId="2" applyFont="1" applyAlignment="1">
      <alignment vertical="center"/>
    </xf>
    <xf numFmtId="5" fontId="7" fillId="0" borderId="0" xfId="2" applyNumberFormat="1" applyFont="1"/>
    <xf numFmtId="5" fontId="56" fillId="0" borderId="0" xfId="4" applyNumberFormat="1" applyFont="1" applyFill="1" applyBorder="1" applyAlignment="1">
      <alignment vertical="center"/>
    </xf>
    <xf numFmtId="168" fontId="4" fillId="0" borderId="0" xfId="14" applyNumberFormat="1" applyFont="1" applyFill="1" applyBorder="1"/>
    <xf numFmtId="43" fontId="4" fillId="0" borderId="0" xfId="1" applyFont="1" applyFill="1" applyBorder="1"/>
    <xf numFmtId="14" fontId="74" fillId="0" borderId="0" xfId="2" applyNumberFormat="1" applyFont="1" applyAlignment="1">
      <alignment horizontal="center" vertical="center"/>
    </xf>
    <xf numFmtId="170" fontId="56" fillId="0" borderId="0" xfId="2" applyNumberFormat="1" applyFont="1"/>
    <xf numFmtId="2" fontId="4" fillId="0" borderId="0" xfId="14" applyNumberFormat="1" applyFont="1" applyFill="1" applyBorder="1"/>
    <xf numFmtId="168" fontId="4" fillId="0" borderId="0" xfId="14" applyNumberFormat="1" applyFont="1" applyFill="1" applyBorder="1" applyAlignment="1"/>
    <xf numFmtId="43" fontId="4" fillId="0" borderId="0" xfId="1" applyFont="1" applyFill="1" applyBorder="1" applyAlignment="1">
      <alignment vertical="center"/>
    </xf>
    <xf numFmtId="168" fontId="4" fillId="0" borderId="0" xfId="14" applyNumberFormat="1" applyFont="1" applyFill="1" applyBorder="1" applyAlignment="1">
      <alignment vertical="center"/>
    </xf>
    <xf numFmtId="10" fontId="4" fillId="0" borderId="0" xfId="14" applyNumberFormat="1" applyFont="1" applyFill="1" applyBorder="1" applyAlignment="1">
      <alignment vertical="center"/>
    </xf>
    <xf numFmtId="0" fontId="74" fillId="0" borderId="0" xfId="2" applyFont="1"/>
    <xf numFmtId="0" fontId="7" fillId="0" borderId="0" xfId="2" applyFont="1" applyAlignment="1">
      <alignment horizontal="center" vertical="center"/>
    </xf>
    <xf numFmtId="168" fontId="4" fillId="0" borderId="0" xfId="14" applyNumberFormat="1" applyFont="1" applyBorder="1"/>
    <xf numFmtId="14" fontId="10" fillId="0" borderId="0" xfId="2" applyNumberFormat="1" applyFont="1" applyAlignment="1">
      <alignment vertical="center"/>
    </xf>
    <xf numFmtId="43" fontId="4" fillId="0" borderId="0" xfId="1" applyFont="1" applyBorder="1"/>
    <xf numFmtId="168" fontId="4" fillId="0" borderId="0" xfId="14" applyNumberFormat="1" applyFont="1" applyBorder="1" applyAlignment="1">
      <alignment vertical="center"/>
    </xf>
    <xf numFmtId="0" fontId="68" fillId="0" borderId="0" xfId="2" applyFont="1" applyAlignment="1">
      <alignment vertical="center"/>
    </xf>
    <xf numFmtId="0" fontId="74" fillId="0" borderId="0" xfId="2" applyFont="1" applyAlignment="1">
      <alignment vertical="center"/>
    </xf>
    <xf numFmtId="39" fontId="71" fillId="0" borderId="0" xfId="0" applyNumberFormat="1" applyFont="1"/>
    <xf numFmtId="7" fontId="56" fillId="0" borderId="0" xfId="2" applyNumberFormat="1" applyFont="1"/>
    <xf numFmtId="167" fontId="4" fillId="0" borderId="0" xfId="1" applyNumberFormat="1" applyFont="1" applyBorder="1"/>
    <xf numFmtId="167" fontId="56" fillId="0" borderId="0" xfId="1" applyNumberFormat="1" applyFont="1" applyFill="1" applyBorder="1"/>
    <xf numFmtId="167" fontId="56" fillId="0" borderId="0" xfId="2" applyNumberFormat="1" applyFont="1"/>
    <xf numFmtId="43" fontId="56" fillId="0" borderId="0" xfId="2" applyNumberFormat="1" applyFont="1"/>
    <xf numFmtId="39" fontId="72" fillId="0" borderId="0" xfId="0" applyNumberFormat="1" applyFont="1"/>
    <xf numFmtId="43" fontId="56" fillId="0" borderId="0" xfId="1" applyFont="1" applyFill="1" applyBorder="1"/>
    <xf numFmtId="177" fontId="56" fillId="0" borderId="0" xfId="14" applyNumberFormat="1" applyFont="1" applyFill="1" applyBorder="1"/>
    <xf numFmtId="0" fontId="77" fillId="0" borderId="0" xfId="2" applyFont="1" applyAlignment="1">
      <alignment vertical="center"/>
    </xf>
    <xf numFmtId="37" fontId="71" fillId="0" borderId="0" xfId="0" applyNumberFormat="1" applyFont="1"/>
    <xf numFmtId="0" fontId="62" fillId="0" borderId="0" xfId="2" applyFont="1"/>
    <xf numFmtId="165" fontId="16" fillId="0" borderId="0" xfId="2" applyNumberFormat="1" applyFont="1" applyAlignment="1">
      <alignment vertical="center"/>
    </xf>
    <xf numFmtId="0" fontId="1" fillId="0" borderId="0" xfId="0" applyFont="1" applyAlignment="1">
      <alignment horizontal="left" indent="1"/>
    </xf>
    <xf numFmtId="0" fontId="1" fillId="0" borderId="0" xfId="0" applyFont="1" applyAlignment="1">
      <alignment horizontal="left" wrapText="1" indent="1"/>
    </xf>
    <xf numFmtId="168" fontId="25" fillId="2" borderId="29" xfId="2" applyNumberFormat="1" applyFont="1" applyFill="1" applyBorder="1" applyAlignment="1">
      <alignment horizontal="right" vertical="center" indent="1"/>
    </xf>
    <xf numFmtId="172" fontId="25" fillId="2" borderId="71" xfId="6" applyNumberFormat="1" applyFont="1" applyFill="1" applyBorder="1" applyAlignment="1">
      <alignment horizontal="right" vertical="center" indent="1"/>
    </xf>
    <xf numFmtId="0" fontId="25" fillId="2" borderId="176" xfId="2" applyFont="1" applyFill="1" applyBorder="1" applyAlignment="1">
      <alignment horizontal="center" vertical="center" wrapText="1"/>
    </xf>
    <xf numFmtId="172" fontId="18" fillId="0" borderId="179" xfId="6" applyNumberFormat="1" applyFont="1" applyFill="1" applyBorder="1" applyAlignment="1">
      <alignment horizontal="right" vertical="center" indent="1"/>
    </xf>
    <xf numFmtId="172" fontId="18" fillId="3" borderId="179" xfId="6" applyNumberFormat="1" applyFont="1" applyFill="1" applyBorder="1" applyAlignment="1">
      <alignment horizontal="right" vertical="center" indent="1"/>
    </xf>
    <xf numFmtId="0" fontId="25" fillId="2" borderId="180" xfId="2" applyFont="1" applyFill="1" applyBorder="1" applyAlignment="1">
      <alignment horizontal="center" vertical="center" wrapText="1"/>
    </xf>
    <xf numFmtId="5" fontId="18" fillId="3" borderId="179" xfId="2" applyNumberFormat="1" applyFont="1" applyFill="1" applyBorder="1" applyAlignment="1">
      <alignment horizontal="right" vertical="center" indent="1"/>
    </xf>
    <xf numFmtId="172" fontId="25" fillId="2" borderId="0" xfId="6" applyNumberFormat="1" applyFont="1" applyFill="1" applyBorder="1" applyAlignment="1">
      <alignment horizontal="right" vertical="center" indent="1"/>
    </xf>
    <xf numFmtId="164" fontId="25" fillId="2" borderId="179" xfId="2" applyNumberFormat="1" applyFont="1" applyFill="1" applyBorder="1" applyAlignment="1">
      <alignment horizontal="right" vertical="center" indent="1"/>
    </xf>
    <xf numFmtId="172" fontId="25" fillId="2" borderId="180" xfId="6" applyNumberFormat="1" applyFont="1" applyFill="1" applyBorder="1" applyAlignment="1">
      <alignment horizontal="right" vertical="center" indent="1"/>
    </xf>
    <xf numFmtId="5" fontId="18" fillId="3" borderId="181" xfId="5" applyNumberFormat="1" applyFont="1" applyFill="1" applyBorder="1" applyAlignment="1">
      <alignment horizontal="right" vertical="center" indent="1"/>
    </xf>
    <xf numFmtId="38" fontId="18" fillId="0" borderId="179" xfId="5" applyNumberFormat="1" applyFont="1" applyFill="1" applyBorder="1" applyAlignment="1">
      <alignment horizontal="right" vertical="center" indent="1"/>
    </xf>
    <xf numFmtId="38" fontId="18" fillId="3" borderId="179" xfId="5" applyNumberFormat="1" applyFont="1" applyFill="1" applyBorder="1" applyAlignment="1">
      <alignment horizontal="right" vertical="center" indent="1"/>
    </xf>
    <xf numFmtId="37" fontId="18" fillId="3" borderId="179" xfId="5" applyNumberFormat="1" applyFont="1" applyFill="1" applyBorder="1" applyAlignment="1">
      <alignment horizontal="right" vertical="center" indent="1"/>
    </xf>
    <xf numFmtId="38" fontId="18" fillId="3" borderId="179" xfId="5" quotePrefix="1" applyNumberFormat="1" applyFont="1" applyFill="1" applyBorder="1" applyAlignment="1">
      <alignment horizontal="right" vertical="center" indent="2"/>
    </xf>
    <xf numFmtId="38" fontId="18" fillId="7" borderId="179" xfId="5" applyNumberFormat="1" applyFont="1" applyFill="1" applyBorder="1" applyAlignment="1">
      <alignment horizontal="right" vertical="center" indent="1"/>
    </xf>
    <xf numFmtId="164" fontId="25" fillId="2" borderId="179" xfId="5" applyNumberFormat="1" applyFont="1" applyFill="1" applyBorder="1" applyAlignment="1">
      <alignment horizontal="right" vertical="center" indent="1"/>
    </xf>
    <xf numFmtId="172" fontId="25" fillId="2" borderId="182" xfId="6" applyNumberFormat="1" applyFont="1" applyFill="1" applyBorder="1" applyAlignment="1">
      <alignment horizontal="right" vertical="center" indent="1"/>
    </xf>
    <xf numFmtId="6" fontId="18" fillId="3" borderId="181" xfId="5" applyNumberFormat="1" applyFont="1" applyFill="1" applyBorder="1" applyAlignment="1">
      <alignment horizontal="right" vertical="center" indent="1"/>
    </xf>
    <xf numFmtId="165" fontId="18" fillId="7" borderId="179" xfId="5" applyNumberFormat="1" applyFont="1" applyFill="1" applyBorder="1" applyAlignment="1">
      <alignment horizontal="right" vertical="center" indent="1"/>
    </xf>
    <xf numFmtId="164" fontId="25" fillId="2" borderId="181" xfId="5" applyNumberFormat="1" applyFont="1" applyFill="1" applyBorder="1" applyAlignment="1">
      <alignment horizontal="right" vertical="center" indent="1"/>
    </xf>
    <xf numFmtId="172" fontId="25" fillId="2" borderId="183" xfId="6" applyNumberFormat="1" applyFont="1" applyFill="1" applyBorder="1" applyAlignment="1">
      <alignment horizontal="right" vertical="center" indent="1"/>
    </xf>
    <xf numFmtId="165" fontId="18" fillId="3" borderId="179" xfId="5" applyNumberFormat="1" applyFont="1" applyFill="1" applyBorder="1" applyAlignment="1">
      <alignment horizontal="right" vertical="center" indent="2"/>
    </xf>
    <xf numFmtId="165" fontId="18" fillId="7" borderId="179" xfId="5" applyNumberFormat="1" applyFont="1" applyFill="1" applyBorder="1" applyAlignment="1">
      <alignment horizontal="right" vertical="center" indent="2"/>
    </xf>
    <xf numFmtId="165" fontId="18" fillId="3" borderId="181" xfId="5" applyNumberFormat="1" applyFont="1" applyFill="1" applyBorder="1" applyAlignment="1">
      <alignment horizontal="right" vertical="center" indent="2"/>
    </xf>
    <xf numFmtId="165" fontId="18" fillId="0" borderId="179" xfId="5" applyNumberFormat="1" applyFont="1" applyFill="1" applyBorder="1" applyAlignment="1">
      <alignment horizontal="right" vertical="center" indent="2"/>
    </xf>
    <xf numFmtId="0" fontId="10" fillId="3" borderId="184" xfId="2" applyFont="1" applyFill="1" applyBorder="1" applyAlignment="1">
      <alignment horizontal="center" vertical="center"/>
    </xf>
    <xf numFmtId="0" fontId="10" fillId="0" borderId="185" xfId="2" applyFont="1" applyBorder="1" applyAlignment="1">
      <alignment horizontal="center" vertical="center"/>
    </xf>
    <xf numFmtId="0" fontId="10" fillId="3" borderId="185" xfId="2" applyFont="1" applyFill="1" applyBorder="1" applyAlignment="1">
      <alignment horizontal="center" vertical="center"/>
    </xf>
    <xf numFmtId="171" fontId="10" fillId="0" borderId="185" xfId="2" applyNumberFormat="1" applyFont="1" applyBorder="1" applyAlignment="1">
      <alignment horizontal="center" vertical="center"/>
    </xf>
    <xf numFmtId="171" fontId="10" fillId="3" borderId="185" xfId="2" applyNumberFormat="1" applyFont="1" applyFill="1" applyBorder="1" applyAlignment="1">
      <alignment horizontal="center" vertical="center"/>
    </xf>
    <xf numFmtId="0" fontId="25" fillId="2" borderId="177" xfId="2" applyFont="1" applyFill="1" applyBorder="1" applyAlignment="1">
      <alignment horizontal="center" vertical="center"/>
    </xf>
    <xf numFmtId="0" fontId="10" fillId="3" borderId="186" xfId="2" applyFont="1" applyFill="1" applyBorder="1" applyAlignment="1">
      <alignment horizontal="center" vertical="center"/>
    </xf>
    <xf numFmtId="0" fontId="10" fillId="0" borderId="187" xfId="2" applyFont="1" applyBorder="1" applyAlignment="1">
      <alignment horizontal="center" vertical="center"/>
    </xf>
    <xf numFmtId="0" fontId="10" fillId="3" borderId="187" xfId="2" applyFont="1" applyFill="1" applyBorder="1" applyAlignment="1">
      <alignment horizontal="center" vertical="center"/>
    </xf>
    <xf numFmtId="171" fontId="10" fillId="0" borderId="187" xfId="2" applyNumberFormat="1" applyFont="1" applyBorder="1" applyAlignment="1">
      <alignment horizontal="center" vertical="center"/>
    </xf>
    <xf numFmtId="171" fontId="10" fillId="3" borderId="187" xfId="2" applyNumberFormat="1" applyFont="1" applyFill="1" applyBorder="1" applyAlignment="1">
      <alignment horizontal="center" vertical="center"/>
    </xf>
    <xf numFmtId="171" fontId="10" fillId="0" borderId="188" xfId="2" applyNumberFormat="1" applyFont="1" applyBorder="1" applyAlignment="1">
      <alignment horizontal="center" vertical="center"/>
    </xf>
    <xf numFmtId="0" fontId="25" fillId="2" borderId="189" xfId="2" applyFont="1" applyFill="1" applyBorder="1" applyAlignment="1">
      <alignment horizontal="center" vertical="center"/>
    </xf>
    <xf numFmtId="0" fontId="25" fillId="2" borderId="178" xfId="2" applyFont="1" applyFill="1" applyBorder="1" applyAlignment="1">
      <alignment horizontal="center" vertical="center"/>
    </xf>
    <xf numFmtId="9" fontId="10" fillId="3" borderId="184" xfId="2" applyNumberFormat="1" applyFont="1" applyFill="1" applyBorder="1" applyAlignment="1">
      <alignment horizontal="center" vertical="center"/>
    </xf>
    <xf numFmtId="0" fontId="10" fillId="0" borderId="190" xfId="2" applyFont="1" applyBorder="1" applyAlignment="1">
      <alignment horizontal="center" vertical="center"/>
    </xf>
    <xf numFmtId="0" fontId="25" fillId="2" borderId="176" xfId="2" applyFont="1" applyFill="1" applyBorder="1" applyAlignment="1">
      <alignment horizontal="center" vertical="center"/>
    </xf>
    <xf numFmtId="0" fontId="25" fillId="2" borderId="175" xfId="2" applyFont="1" applyFill="1" applyBorder="1" applyAlignment="1">
      <alignment horizontal="center" vertical="center"/>
    </xf>
    <xf numFmtId="165" fontId="25" fillId="2" borderId="31" xfId="2" applyNumberFormat="1" applyFont="1" applyFill="1" applyBorder="1" applyAlignment="1">
      <alignment horizontal="right" vertical="center" indent="1"/>
    </xf>
    <xf numFmtId="172" fontId="25" fillId="2" borderId="8" xfId="2" applyNumberFormat="1" applyFont="1" applyFill="1" applyBorder="1" applyAlignment="1">
      <alignment horizontal="right" vertical="center" indent="1"/>
    </xf>
    <xf numFmtId="172" fontId="10" fillId="3" borderId="179" xfId="6" applyNumberFormat="1" applyFont="1" applyFill="1" applyBorder="1" applyAlignment="1">
      <alignment horizontal="right" vertical="center" indent="1"/>
    </xf>
    <xf numFmtId="172" fontId="10" fillId="3" borderId="183" xfId="6" applyNumberFormat="1" applyFont="1" applyFill="1" applyBorder="1" applyAlignment="1">
      <alignment horizontal="right" vertical="center" indent="1"/>
    </xf>
    <xf numFmtId="172" fontId="10" fillId="3" borderId="181" xfId="6" applyNumberFormat="1" applyFont="1" applyFill="1" applyBorder="1" applyAlignment="1">
      <alignment horizontal="right" vertical="center" indent="1"/>
    </xf>
    <xf numFmtId="0" fontId="4" fillId="18" borderId="191" xfId="2" applyFill="1" applyBorder="1" applyAlignment="1">
      <alignment horizontal="center" vertical="top"/>
    </xf>
    <xf numFmtId="172" fontId="25" fillId="2" borderId="28" xfId="6" applyNumberFormat="1" applyFont="1" applyFill="1" applyBorder="1" applyAlignment="1">
      <alignment horizontal="right" vertical="center" indent="1"/>
    </xf>
    <xf numFmtId="9" fontId="25" fillId="2" borderId="192" xfId="2" applyNumberFormat="1" applyFont="1" applyFill="1" applyBorder="1" applyAlignment="1">
      <alignment horizontal="center" vertical="center" wrapText="1"/>
    </xf>
    <xf numFmtId="9" fontId="25" fillId="2" borderId="193" xfId="2" applyNumberFormat="1" applyFont="1" applyFill="1" applyBorder="1" applyAlignment="1">
      <alignment horizontal="center" vertical="center" wrapText="1"/>
    </xf>
    <xf numFmtId="165" fontId="18" fillId="3" borderId="31" xfId="5" applyNumberFormat="1" applyFont="1" applyFill="1" applyBorder="1" applyAlignment="1">
      <alignment horizontal="right" vertical="center" indent="2"/>
    </xf>
    <xf numFmtId="165" fontId="18" fillId="0" borderId="0" xfId="5" applyNumberFormat="1" applyFont="1" applyFill="1" applyBorder="1" applyAlignment="1">
      <alignment horizontal="right" vertical="center" indent="2"/>
    </xf>
    <xf numFmtId="165" fontId="18" fillId="3" borderId="0" xfId="5" applyNumberFormat="1" applyFont="1" applyFill="1" applyBorder="1" applyAlignment="1">
      <alignment horizontal="right" vertical="center" indent="2"/>
    </xf>
    <xf numFmtId="165" fontId="18" fillId="7" borderId="0" xfId="5" applyNumberFormat="1" applyFont="1" applyFill="1" applyBorder="1" applyAlignment="1">
      <alignment horizontal="right" vertical="center" indent="2"/>
    </xf>
    <xf numFmtId="165" fontId="25" fillId="2" borderId="31" xfId="5" applyNumberFormat="1" applyFont="1" applyFill="1" applyBorder="1" applyAlignment="1">
      <alignment horizontal="right" vertical="center" indent="2"/>
    </xf>
    <xf numFmtId="172" fontId="25" fillId="2" borderId="8" xfId="6" applyNumberFormat="1" applyFont="1" applyFill="1" applyBorder="1" applyAlignment="1">
      <alignment horizontal="right" vertical="center" indent="2"/>
    </xf>
    <xf numFmtId="165" fontId="18" fillId="3" borderId="74" xfId="4" applyNumberFormat="1" applyFont="1" applyFill="1" applyBorder="1" applyAlignment="1">
      <alignment horizontal="right" vertical="center" indent="2"/>
    </xf>
    <xf numFmtId="165" fontId="18" fillId="7" borderId="0" xfId="4" applyNumberFormat="1" applyFont="1" applyFill="1" applyBorder="1" applyAlignment="1">
      <alignment horizontal="right" vertical="center" indent="2"/>
    </xf>
    <xf numFmtId="165" fontId="25" fillId="2" borderId="74" xfId="4" applyNumberFormat="1" applyFont="1" applyFill="1" applyBorder="1" applyAlignment="1">
      <alignment horizontal="right" vertical="center" indent="2"/>
    </xf>
    <xf numFmtId="172" fontId="25" fillId="2" borderId="72" xfId="6" applyNumberFormat="1" applyFont="1" applyFill="1" applyBorder="1" applyAlignment="1">
      <alignment horizontal="right" vertical="center" indent="2"/>
    </xf>
    <xf numFmtId="165" fontId="18" fillId="3" borderId="130" xfId="4" applyNumberFormat="1" applyFont="1" applyFill="1" applyBorder="1" applyAlignment="1">
      <alignment horizontal="right" vertical="center" indent="2"/>
    </xf>
    <xf numFmtId="165" fontId="18" fillId="0" borderId="131" xfId="4" applyNumberFormat="1" applyFont="1" applyFill="1" applyBorder="1" applyAlignment="1">
      <alignment horizontal="right" vertical="center" indent="2"/>
    </xf>
    <xf numFmtId="165" fontId="18" fillId="3" borderId="131" xfId="4" applyNumberFormat="1" applyFont="1" applyFill="1" applyBorder="1" applyAlignment="1">
      <alignment horizontal="right" vertical="center" indent="2"/>
    </xf>
    <xf numFmtId="165" fontId="18" fillId="0" borderId="132" xfId="4" applyNumberFormat="1" applyFont="1" applyFill="1" applyBorder="1" applyAlignment="1">
      <alignment horizontal="right" vertical="center" indent="2"/>
    </xf>
    <xf numFmtId="165" fontId="25" fillId="2" borderId="31" xfId="4" applyNumberFormat="1" applyFont="1" applyFill="1" applyBorder="1" applyAlignment="1">
      <alignment horizontal="right" vertical="center" indent="2"/>
    </xf>
    <xf numFmtId="168" fontId="25" fillId="2" borderId="8" xfId="6" applyNumberFormat="1" applyFont="1" applyFill="1" applyBorder="1" applyAlignment="1">
      <alignment horizontal="right" vertical="center" indent="2"/>
    </xf>
    <xf numFmtId="165" fontId="18" fillId="0" borderId="126" xfId="4" applyNumberFormat="1" applyFont="1" applyFill="1" applyBorder="1" applyAlignment="1">
      <alignment horizontal="right" vertical="center" indent="2"/>
    </xf>
    <xf numFmtId="165" fontId="18" fillId="3" borderId="126" xfId="4" applyNumberFormat="1" applyFont="1" applyFill="1" applyBorder="1" applyAlignment="1">
      <alignment horizontal="right" vertical="center" indent="2"/>
    </xf>
    <xf numFmtId="164" fontId="18" fillId="3" borderId="133" xfId="5" applyNumberFormat="1" applyFont="1" applyFill="1" applyBorder="1" applyAlignment="1">
      <alignment horizontal="right" vertical="center" indent="1"/>
    </xf>
    <xf numFmtId="165" fontId="18" fillId="0" borderId="134" xfId="4" applyNumberFormat="1" applyFont="1" applyFill="1" applyBorder="1" applyAlignment="1">
      <alignment horizontal="right" vertical="center" indent="1"/>
    </xf>
    <xf numFmtId="165" fontId="18" fillId="3" borderId="134" xfId="4" applyNumberFormat="1" applyFont="1" applyFill="1" applyBorder="1" applyAlignment="1">
      <alignment horizontal="right" vertical="center" indent="1"/>
    </xf>
    <xf numFmtId="165" fontId="18" fillId="0" borderId="135" xfId="4" applyNumberFormat="1" applyFont="1" applyFill="1" applyBorder="1" applyAlignment="1">
      <alignment horizontal="right" vertical="center" indent="1"/>
    </xf>
    <xf numFmtId="164" fontId="25" fillId="2" borderId="36" xfId="5" applyNumberFormat="1" applyFont="1" applyFill="1" applyBorder="1" applyAlignment="1">
      <alignment horizontal="right" vertical="center" indent="1"/>
    </xf>
    <xf numFmtId="164" fontId="18" fillId="3" borderId="125" xfId="5" applyNumberFormat="1" applyFont="1" applyFill="1" applyBorder="1" applyAlignment="1">
      <alignment horizontal="right" vertical="center" indent="1"/>
    </xf>
    <xf numFmtId="165" fontId="18" fillId="0" borderId="129" xfId="4" quotePrefix="1" applyNumberFormat="1" applyFont="1" applyFill="1" applyBorder="1" applyAlignment="1">
      <alignment horizontal="right" vertical="center" indent="1"/>
    </xf>
    <xf numFmtId="164" fontId="18" fillId="3" borderId="125" xfId="4" quotePrefix="1" applyNumberFormat="1" applyFont="1" applyFill="1" applyBorder="1" applyAlignment="1">
      <alignment horizontal="right" vertical="center" indent="2"/>
    </xf>
    <xf numFmtId="164" fontId="18" fillId="0" borderId="127" xfId="5" applyNumberFormat="1" applyFont="1" applyFill="1" applyBorder="1" applyAlignment="1">
      <alignment horizontal="right" vertical="center" indent="1"/>
    </xf>
    <xf numFmtId="164" fontId="18" fillId="0" borderId="129" xfId="4" quotePrefix="1" applyNumberFormat="1" applyFont="1" applyFill="1" applyBorder="1" applyAlignment="1">
      <alignment horizontal="right" vertical="center" indent="2"/>
    </xf>
    <xf numFmtId="164" fontId="18" fillId="3" borderId="125" xfId="2" applyNumberFormat="1" applyFont="1" applyFill="1" applyBorder="1" applyAlignment="1">
      <alignment horizontal="right" vertical="center" indent="1"/>
    </xf>
    <xf numFmtId="165" fontId="18" fillId="0" borderId="127" xfId="2" applyNumberFormat="1" applyFont="1" applyBorder="1" applyAlignment="1">
      <alignment horizontal="right" vertical="center" indent="1"/>
    </xf>
    <xf numFmtId="165" fontId="18" fillId="3" borderId="127" xfId="2" applyNumberFormat="1" applyFont="1" applyFill="1" applyBorder="1" applyAlignment="1">
      <alignment horizontal="right" vertical="center" indent="1"/>
    </xf>
    <xf numFmtId="37" fontId="18" fillId="0" borderId="127" xfId="2" applyNumberFormat="1" applyFont="1" applyBorder="1" applyAlignment="1">
      <alignment horizontal="right" vertical="center" indent="1"/>
    </xf>
    <xf numFmtId="166" fontId="18" fillId="11" borderId="127" xfId="2" quotePrefix="1" applyNumberFormat="1" applyFont="1" applyFill="1" applyBorder="1" applyAlignment="1">
      <alignment horizontal="right" vertical="center" indent="2"/>
    </xf>
    <xf numFmtId="166" fontId="18" fillId="0" borderId="129" xfId="2" quotePrefix="1" applyNumberFormat="1" applyFont="1" applyBorder="1" applyAlignment="1">
      <alignment horizontal="right" vertical="center" indent="2"/>
    </xf>
    <xf numFmtId="164" fontId="25" fillId="2" borderId="31" xfId="2" applyNumberFormat="1" applyFont="1" applyFill="1" applyBorder="1" applyAlignment="1">
      <alignment horizontal="right" vertical="center" indent="1"/>
    </xf>
    <xf numFmtId="164" fontId="18" fillId="3" borderId="140" xfId="2" applyNumberFormat="1" applyFont="1" applyFill="1" applyBorder="1" applyAlignment="1">
      <alignment horizontal="right" vertical="center" indent="1"/>
    </xf>
    <xf numFmtId="165" fontId="18" fillId="0" borderId="141" xfId="2" applyNumberFormat="1" applyFont="1" applyBorder="1" applyAlignment="1">
      <alignment horizontal="right" vertical="center" indent="1"/>
    </xf>
    <xf numFmtId="165" fontId="18" fillId="3" borderId="141" xfId="2" applyNumberFormat="1" applyFont="1" applyFill="1" applyBorder="1" applyAlignment="1">
      <alignment horizontal="right" vertical="center" indent="1"/>
    </xf>
    <xf numFmtId="166" fontId="18" fillId="0" borderId="142" xfId="2" quotePrefix="1" applyNumberFormat="1" applyFont="1" applyBorder="1" applyAlignment="1">
      <alignment horizontal="right" vertical="center" indent="2"/>
    </xf>
    <xf numFmtId="166" fontId="18" fillId="3" borderId="144" xfId="2" quotePrefix="1" applyNumberFormat="1" applyFont="1" applyFill="1" applyBorder="1" applyAlignment="1">
      <alignment horizontal="right" vertical="center" indent="2"/>
    </xf>
    <xf numFmtId="164" fontId="18" fillId="0" borderId="146" xfId="2" applyNumberFormat="1" applyFont="1" applyBorder="1" applyAlignment="1">
      <alignment horizontal="right" vertical="center" indent="1"/>
    </xf>
    <xf numFmtId="165" fontId="18" fillId="3" borderId="146" xfId="2" applyNumberFormat="1" applyFont="1" applyFill="1" applyBorder="1" applyAlignment="1">
      <alignment horizontal="right" vertical="center" indent="1"/>
    </xf>
    <xf numFmtId="165" fontId="18" fillId="0" borderId="146" xfId="2" applyNumberFormat="1" applyFont="1" applyBorder="1" applyAlignment="1">
      <alignment horizontal="right" vertical="center" indent="1"/>
    </xf>
    <xf numFmtId="165" fontId="18" fillId="0" borderId="148" xfId="2" applyNumberFormat="1" applyFont="1" applyBorder="1" applyAlignment="1">
      <alignment horizontal="right" vertical="center" indent="1"/>
    </xf>
    <xf numFmtId="166" fontId="18" fillId="3" borderId="150" xfId="2" quotePrefix="1" applyNumberFormat="1" applyFont="1" applyFill="1" applyBorder="1" applyAlignment="1">
      <alignment horizontal="right" vertical="center" indent="2"/>
    </xf>
    <xf numFmtId="166" fontId="18" fillId="0" borderId="152" xfId="2" quotePrefix="1" applyNumberFormat="1" applyFont="1" applyBorder="1" applyAlignment="1">
      <alignment horizontal="right" vertical="center" indent="2"/>
    </xf>
    <xf numFmtId="166" fontId="18" fillId="3" borderId="152" xfId="2" quotePrefix="1" applyNumberFormat="1" applyFont="1" applyFill="1" applyBorder="1" applyAlignment="1">
      <alignment horizontal="right" vertical="center" indent="2"/>
    </xf>
    <xf numFmtId="164" fontId="18" fillId="0" borderId="152" xfId="2" applyNumberFormat="1" applyFont="1" applyBorder="1" applyAlignment="1">
      <alignment horizontal="right" vertical="center" indent="1"/>
    </xf>
    <xf numFmtId="165" fontId="18" fillId="3" borderId="152" xfId="2" applyNumberFormat="1" applyFont="1" applyFill="1" applyBorder="1" applyAlignment="1">
      <alignment horizontal="right" vertical="center" indent="1"/>
    </xf>
    <xf numFmtId="165" fontId="18" fillId="0" borderId="154" xfId="2" applyNumberFormat="1" applyFont="1" applyBorder="1" applyAlignment="1">
      <alignment horizontal="right" vertical="center" indent="1"/>
    </xf>
    <xf numFmtId="164" fontId="18" fillId="0" borderId="158" xfId="2" applyNumberFormat="1" applyFont="1" applyBorder="1" applyAlignment="1">
      <alignment horizontal="right" vertical="center" indent="1"/>
    </xf>
    <xf numFmtId="164" fontId="25" fillId="2" borderId="165" xfId="2" applyNumberFormat="1" applyFont="1" applyFill="1" applyBorder="1" applyAlignment="1">
      <alignment horizontal="right" vertical="center" indent="1"/>
    </xf>
    <xf numFmtId="172" fontId="25" fillId="2" borderId="166" xfId="6" applyNumberFormat="1" applyFont="1" applyFill="1" applyBorder="1" applyAlignment="1">
      <alignment horizontal="right" vertical="center" indent="1"/>
    </xf>
    <xf numFmtId="164" fontId="18" fillId="3" borderId="31" xfId="2" applyNumberFormat="1" applyFont="1" applyFill="1" applyBorder="1" applyAlignment="1">
      <alignment horizontal="right" vertical="center" indent="1"/>
    </xf>
    <xf numFmtId="0" fontId="10" fillId="3" borderId="194" xfId="2" applyFont="1" applyFill="1" applyBorder="1" applyAlignment="1">
      <alignment horizontal="center" vertical="center"/>
    </xf>
    <xf numFmtId="5" fontId="18" fillId="11" borderId="195" xfId="4" applyNumberFormat="1" applyFont="1" applyFill="1" applyBorder="1" applyAlignment="1">
      <alignment horizontal="right" vertical="center" indent="5"/>
    </xf>
    <xf numFmtId="5" fontId="18" fillId="11" borderId="195" xfId="2" applyNumberFormat="1" applyFont="1" applyFill="1" applyBorder="1" applyAlignment="1">
      <alignment horizontal="right" vertical="center" indent="5"/>
    </xf>
    <xf numFmtId="5" fontId="18" fillId="11" borderId="196" xfId="4" applyNumberFormat="1" applyFont="1" applyFill="1" applyBorder="1" applyAlignment="1">
      <alignment horizontal="right" vertical="center" indent="5"/>
    </xf>
    <xf numFmtId="0" fontId="10" fillId="11" borderId="194" xfId="2" applyFont="1" applyFill="1" applyBorder="1" applyAlignment="1">
      <alignment horizontal="center" vertical="center"/>
    </xf>
    <xf numFmtId="5" fontId="18" fillId="11" borderId="195" xfId="2" applyNumberFormat="1" applyFont="1" applyFill="1" applyBorder="1" applyAlignment="1">
      <alignment horizontal="right" vertical="center" indent="2"/>
    </xf>
    <xf numFmtId="5" fontId="18" fillId="11" borderId="195" xfId="2" applyNumberFormat="1" applyFont="1" applyFill="1" applyBorder="1" applyAlignment="1">
      <alignment horizontal="right" vertical="center" indent="1"/>
    </xf>
    <xf numFmtId="5" fontId="18" fillId="11" borderId="196" xfId="2" applyNumberFormat="1" applyFont="1" applyFill="1" applyBorder="1" applyAlignment="1">
      <alignment horizontal="right" vertical="center" indent="1"/>
    </xf>
    <xf numFmtId="0" fontId="10" fillId="0" borderId="197" xfId="2" applyFont="1" applyBorder="1" applyAlignment="1">
      <alignment horizontal="center" vertical="center" wrapText="1"/>
    </xf>
    <xf numFmtId="7" fontId="18" fillId="0" borderId="198" xfId="5" applyNumberFormat="1" applyFont="1" applyFill="1" applyBorder="1" applyAlignment="1">
      <alignment horizontal="left" vertical="center" wrapText="1"/>
    </xf>
    <xf numFmtId="7" fontId="18" fillId="0" borderId="198" xfId="5" applyNumberFormat="1" applyFont="1" applyFill="1" applyBorder="1" applyAlignment="1">
      <alignment horizontal="right" vertical="center" indent="3"/>
    </xf>
    <xf numFmtId="7" fontId="18" fillId="0" borderId="199" xfId="5" applyNumberFormat="1" applyFont="1" applyFill="1" applyBorder="1" applyAlignment="1">
      <alignment horizontal="right" vertical="center" indent="3"/>
    </xf>
    <xf numFmtId="1" fontId="10" fillId="3" borderId="194" xfId="2" quotePrefix="1" applyNumberFormat="1" applyFont="1" applyFill="1" applyBorder="1" applyAlignment="1">
      <alignment horizontal="center" vertical="center"/>
    </xf>
    <xf numFmtId="7" fontId="18" fillId="17" borderId="196" xfId="5" applyNumberFormat="1" applyFont="1" applyFill="1" applyBorder="1" applyAlignment="1">
      <alignment horizontal="center" vertical="center"/>
    </xf>
    <xf numFmtId="0" fontId="6" fillId="0" borderId="0" xfId="13" applyAlignment="1">
      <alignment horizontal="left" vertical="top" wrapText="1" indent="1"/>
    </xf>
    <xf numFmtId="0" fontId="36" fillId="2" borderId="89" xfId="2" applyFont="1" applyFill="1" applyBorder="1" applyAlignment="1">
      <alignment horizontal="center" vertical="center" wrapText="1"/>
    </xf>
    <xf numFmtId="0" fontId="36" fillId="2" borderId="200" xfId="2" applyFont="1" applyFill="1" applyBorder="1" applyAlignment="1">
      <alignment horizontal="center" vertical="center" wrapText="1"/>
    </xf>
    <xf numFmtId="0" fontId="4" fillId="0" borderId="0" xfId="2" applyAlignment="1">
      <alignment horizontal="center" vertical="center" wrapText="1"/>
    </xf>
    <xf numFmtId="0" fontId="25" fillId="2" borderId="201" xfId="2" applyFont="1" applyFill="1" applyBorder="1" applyAlignment="1">
      <alignment horizontal="center" vertical="center" wrapText="1"/>
    </xf>
    <xf numFmtId="0" fontId="25" fillId="2" borderId="63" xfId="2" applyFont="1" applyFill="1" applyBorder="1" applyAlignment="1">
      <alignment horizontal="center" vertical="center" wrapText="1"/>
    </xf>
    <xf numFmtId="0" fontId="25" fillId="2" borderId="65" xfId="2" applyFont="1" applyFill="1" applyBorder="1" applyAlignment="1">
      <alignment horizontal="center" vertical="center" wrapText="1"/>
    </xf>
    <xf numFmtId="0" fontId="25" fillId="2" borderId="80" xfId="2" applyFont="1" applyFill="1" applyBorder="1" applyAlignment="1">
      <alignment horizontal="center" vertical="center" wrapText="1"/>
    </xf>
    <xf numFmtId="0" fontId="10" fillId="3" borderId="9" xfId="2" applyFont="1" applyFill="1" applyBorder="1" applyAlignment="1">
      <alignment horizontal="center" vertical="center" wrapText="1"/>
    </xf>
    <xf numFmtId="0" fontId="10" fillId="0" borderId="9" xfId="2" applyFont="1" applyBorder="1" applyAlignment="1">
      <alignment horizontal="center" vertical="center" wrapText="1"/>
    </xf>
    <xf numFmtId="6" fontId="18" fillId="0" borderId="10" xfId="2" applyNumberFormat="1" applyFont="1" applyBorder="1" applyAlignment="1">
      <alignment horizontal="center" vertical="center"/>
    </xf>
    <xf numFmtId="6" fontId="18" fillId="3" borderId="10" xfId="2" applyNumberFormat="1" applyFont="1" applyFill="1" applyBorder="1" applyAlignment="1">
      <alignment horizontal="center" vertical="center"/>
    </xf>
    <xf numFmtId="6" fontId="18" fillId="0" borderId="42" xfId="2" applyNumberFormat="1" applyFont="1" applyBorder="1" applyAlignment="1">
      <alignment horizontal="center" vertical="center" wrapText="1"/>
    </xf>
    <xf numFmtId="0" fontId="10" fillId="3" borderId="11" xfId="2" applyFont="1" applyFill="1" applyBorder="1" applyAlignment="1">
      <alignment horizontal="center" vertical="center"/>
    </xf>
    <xf numFmtId="8" fontId="18" fillId="3" borderId="11" xfId="2" applyNumberFormat="1" applyFont="1" applyFill="1" applyBorder="1" applyAlignment="1">
      <alignment horizontal="center" vertical="center"/>
    </xf>
    <xf numFmtId="0" fontId="6" fillId="0" borderId="0" xfId="13" applyAlignment="1">
      <alignment horizontal="left" indent="1"/>
    </xf>
    <xf numFmtId="0" fontId="25" fillId="2" borderId="202" xfId="2" applyFont="1" applyFill="1" applyBorder="1" applyAlignment="1">
      <alignment horizontal="center" vertical="center" wrapText="1"/>
    </xf>
    <xf numFmtId="0" fontId="25" fillId="2" borderId="203" xfId="2" applyFont="1" applyFill="1" applyBorder="1" applyAlignment="1">
      <alignment horizontal="center" vertical="center" wrapText="1"/>
    </xf>
    <xf numFmtId="0" fontId="25" fillId="2" borderId="204" xfId="2" applyFont="1" applyFill="1" applyBorder="1" applyAlignment="1">
      <alignment horizontal="center" vertical="center" wrapText="1"/>
    </xf>
    <xf numFmtId="7" fontId="18" fillId="0" borderId="0" xfId="4" applyNumberFormat="1" applyFont="1" applyFill="1" applyBorder="1" applyAlignment="1">
      <alignment horizontal="right" vertical="center" indent="4"/>
    </xf>
    <xf numFmtId="7" fontId="18" fillId="0" borderId="10" xfId="4" applyNumberFormat="1" applyFont="1" applyFill="1" applyBorder="1" applyAlignment="1">
      <alignment horizontal="right" vertical="center" indent="4"/>
    </xf>
    <xf numFmtId="7" fontId="18" fillId="3" borderId="0" xfId="4" applyNumberFormat="1" applyFont="1" applyFill="1" applyBorder="1" applyAlignment="1">
      <alignment horizontal="right" vertical="center" indent="4"/>
    </xf>
    <xf numFmtId="7" fontId="18" fillId="3" borderId="10" xfId="4" applyNumberFormat="1" applyFont="1" applyFill="1" applyBorder="1" applyAlignment="1">
      <alignment horizontal="right" vertical="center" indent="4"/>
    </xf>
    <xf numFmtId="0" fontId="10" fillId="0" borderId="11" xfId="2" applyFont="1" applyBorder="1" applyAlignment="1">
      <alignment horizontal="center" vertical="center"/>
    </xf>
    <xf numFmtId="7" fontId="18" fillId="0" borderId="8" xfId="4" applyNumberFormat="1" applyFont="1" applyFill="1" applyBorder="1" applyAlignment="1">
      <alignment horizontal="right" vertical="center" indent="4"/>
    </xf>
    <xf numFmtId="7" fontId="18" fillId="0" borderId="12" xfId="4" applyNumberFormat="1" applyFont="1" applyFill="1" applyBorder="1" applyAlignment="1">
      <alignment horizontal="right" vertical="center" indent="4"/>
    </xf>
    <xf numFmtId="0" fontId="12" fillId="0" borderId="0" xfId="2" applyFont="1" applyAlignment="1">
      <alignment vertical="center"/>
    </xf>
    <xf numFmtId="0" fontId="30" fillId="3" borderId="9" xfId="2" applyFont="1" applyFill="1" applyBorder="1" applyAlignment="1">
      <alignment horizontal="left" vertical="center" wrapText="1"/>
    </xf>
    <xf numFmtId="172" fontId="18" fillId="3" borderId="0" xfId="6" applyNumberFormat="1" applyFont="1" applyFill="1" applyBorder="1" applyAlignment="1">
      <alignment horizontal="center" vertical="center"/>
    </xf>
    <xf numFmtId="0" fontId="25" fillId="2" borderId="208" xfId="2" applyFont="1" applyFill="1" applyBorder="1" applyAlignment="1">
      <alignment horizontal="center" vertical="center" wrapText="1"/>
    </xf>
    <xf numFmtId="0" fontId="25" fillId="2" borderId="209" xfId="2" applyFont="1" applyFill="1" applyBorder="1" applyAlignment="1">
      <alignment horizontal="center" vertical="center" wrapText="1"/>
    </xf>
    <xf numFmtId="0" fontId="25" fillId="5" borderId="16" xfId="17" applyFont="1" applyFill="1" applyBorder="1" applyAlignment="1">
      <alignment horizontal="left" vertical="center" indent="1"/>
    </xf>
    <xf numFmtId="173" fontId="25" fillId="5" borderId="22" xfId="17" applyNumberFormat="1" applyFont="1" applyFill="1" applyBorder="1" applyAlignment="1">
      <alignment horizontal="right" vertical="center"/>
    </xf>
    <xf numFmtId="3" fontId="65" fillId="5" borderId="18" xfId="2" quotePrefix="1" applyNumberFormat="1" applyFont="1" applyFill="1" applyBorder="1" applyAlignment="1">
      <alignment horizontal="left" vertical="center"/>
    </xf>
    <xf numFmtId="168" fontId="25" fillId="5" borderId="167" xfId="14" applyNumberFormat="1" applyFont="1" applyFill="1" applyBorder="1" applyAlignment="1">
      <alignment horizontal="right" vertical="center" indent="2"/>
    </xf>
    <xf numFmtId="37" fontId="25" fillId="5" borderId="22" xfId="17" applyNumberFormat="1" applyFont="1" applyFill="1" applyBorder="1" applyAlignment="1">
      <alignment horizontal="right" vertical="center" indent="1"/>
    </xf>
    <xf numFmtId="5" fontId="25" fillId="5" borderId="17" xfId="17" applyNumberFormat="1" applyFont="1" applyFill="1" applyBorder="1" applyAlignment="1">
      <alignment horizontal="right" vertical="center" indent="2"/>
    </xf>
    <xf numFmtId="168" fontId="25" fillId="5" borderId="16" xfId="14" applyNumberFormat="1" applyFont="1" applyFill="1" applyBorder="1" applyAlignment="1">
      <alignment horizontal="right" vertical="center" indent="2"/>
    </xf>
    <xf numFmtId="5" fontId="25" fillId="5" borderId="22" xfId="17" applyNumberFormat="1" applyFont="1" applyFill="1" applyBorder="1" applyAlignment="1">
      <alignment horizontal="right" vertical="center" indent="2"/>
    </xf>
    <xf numFmtId="168" fontId="25" fillId="5" borderId="167" xfId="14" applyNumberFormat="1" applyFont="1" applyFill="1" applyBorder="1" applyAlignment="1">
      <alignment horizontal="center" vertical="center"/>
    </xf>
    <xf numFmtId="168" fontId="25" fillId="5" borderId="114" xfId="14" applyNumberFormat="1" applyFont="1" applyFill="1" applyBorder="1" applyAlignment="1">
      <alignment horizontal="right" vertical="center" indent="2"/>
    </xf>
    <xf numFmtId="0" fontId="25" fillId="2" borderId="30" xfId="2" applyFont="1" applyFill="1" applyBorder="1" applyAlignment="1">
      <alignment horizontal="center" vertical="center" wrapText="1"/>
    </xf>
    <xf numFmtId="0" fontId="25" fillId="2" borderId="34" xfId="2" applyFont="1" applyFill="1" applyBorder="1" applyAlignment="1">
      <alignment horizontal="center" vertical="center" wrapText="1"/>
    </xf>
    <xf numFmtId="5" fontId="18" fillId="8" borderId="31" xfId="0" applyNumberFormat="1" applyFont="1" applyFill="1" applyBorder="1" applyAlignment="1">
      <alignment horizontal="right" vertical="center" indent="5"/>
    </xf>
    <xf numFmtId="5" fontId="18" fillId="8" borderId="0" xfId="0" applyNumberFormat="1" applyFont="1" applyFill="1" applyAlignment="1">
      <alignment horizontal="right" vertical="center" indent="5"/>
    </xf>
    <xf numFmtId="5" fontId="18" fillId="0" borderId="0" xfId="0" applyNumberFormat="1" applyFont="1" applyAlignment="1">
      <alignment horizontal="right" vertical="center" indent="5"/>
    </xf>
    <xf numFmtId="5" fontId="18" fillId="17" borderId="55" xfId="0" applyNumberFormat="1" applyFont="1" applyFill="1" applyBorder="1" applyAlignment="1">
      <alignment horizontal="right" vertical="center" indent="5"/>
    </xf>
    <xf numFmtId="165" fontId="18" fillId="3" borderId="31" xfId="4" applyNumberFormat="1" applyFont="1" applyFill="1" applyBorder="1" applyAlignment="1">
      <alignment horizontal="right" vertical="center" indent="2"/>
    </xf>
    <xf numFmtId="165" fontId="10" fillId="13" borderId="223" xfId="2" applyNumberFormat="1" applyFont="1" applyFill="1" applyBorder="1" applyAlignment="1">
      <alignment horizontal="left" vertical="center" indent="1"/>
    </xf>
    <xf numFmtId="165" fontId="10" fillId="13" borderId="224" xfId="2" applyNumberFormat="1" applyFont="1" applyFill="1" applyBorder="1" applyAlignment="1">
      <alignment horizontal="right" vertical="center" indent="2"/>
    </xf>
    <xf numFmtId="0" fontId="10" fillId="13" borderId="224" xfId="2" quotePrefix="1" applyFont="1" applyFill="1" applyBorder="1" applyAlignment="1">
      <alignment horizontal="center" vertical="center"/>
    </xf>
    <xf numFmtId="164" fontId="10" fillId="13" borderId="224" xfId="2" applyNumberFormat="1" applyFont="1" applyFill="1" applyBorder="1" applyAlignment="1">
      <alignment horizontal="right" vertical="center" indent="1"/>
    </xf>
    <xf numFmtId="165" fontId="10" fillId="13" borderId="224" xfId="2" applyNumberFormat="1" applyFont="1" applyFill="1" applyBorder="1" applyAlignment="1">
      <alignment horizontal="right" vertical="center" indent="3"/>
    </xf>
    <xf numFmtId="172" fontId="10" fillId="13" borderId="225" xfId="2" quotePrefix="1" applyNumberFormat="1" applyFont="1" applyFill="1" applyBorder="1" applyAlignment="1">
      <alignment horizontal="right" vertical="center" indent="3"/>
    </xf>
    <xf numFmtId="165" fontId="25" fillId="14" borderId="224" xfId="2" applyNumberFormat="1" applyFont="1" applyFill="1" applyBorder="1" applyAlignment="1">
      <alignment horizontal="right" vertical="center" indent="2"/>
    </xf>
    <xf numFmtId="166" fontId="25" fillId="14" borderId="224" xfId="2" quotePrefix="1" applyNumberFormat="1" applyFont="1" applyFill="1" applyBorder="1" applyAlignment="1">
      <alignment horizontal="center" vertical="center"/>
    </xf>
    <xf numFmtId="164" fontId="25" fillId="14" borderId="224" xfId="4" applyNumberFormat="1" applyFont="1" applyFill="1" applyBorder="1" applyAlignment="1">
      <alignment horizontal="right" vertical="center" indent="1"/>
    </xf>
    <xf numFmtId="165" fontId="25" fillId="14" borderId="224" xfId="2" applyNumberFormat="1" applyFont="1" applyFill="1" applyBorder="1" applyAlignment="1">
      <alignment horizontal="right" vertical="center" indent="3"/>
    </xf>
    <xf numFmtId="172" fontId="25" fillId="14" borderId="225" xfId="2" quotePrefix="1" applyNumberFormat="1" applyFont="1" applyFill="1" applyBorder="1" applyAlignment="1">
      <alignment horizontal="right" vertical="center" indent="3"/>
    </xf>
    <xf numFmtId="165" fontId="25" fillId="15" borderId="227" xfId="2" applyNumberFormat="1" applyFont="1" applyFill="1" applyBorder="1" applyAlignment="1">
      <alignment horizontal="right" vertical="center" indent="2"/>
    </xf>
    <xf numFmtId="0" fontId="25" fillId="15" borderId="227" xfId="2" quotePrefix="1" applyFont="1" applyFill="1" applyBorder="1" applyAlignment="1">
      <alignment horizontal="center" vertical="center"/>
    </xf>
    <xf numFmtId="164" fontId="25" fillId="15" borderId="227" xfId="4" applyNumberFormat="1" applyFont="1" applyFill="1" applyBorder="1" applyAlignment="1">
      <alignment horizontal="right" vertical="center" indent="1"/>
    </xf>
    <xf numFmtId="165" fontId="25" fillId="15" borderId="227" xfId="2" applyNumberFormat="1" applyFont="1" applyFill="1" applyBorder="1" applyAlignment="1">
      <alignment horizontal="right" vertical="center" indent="3"/>
    </xf>
    <xf numFmtId="172" fontId="25" fillId="15" borderId="228" xfId="2" quotePrefix="1" applyNumberFormat="1" applyFont="1" applyFill="1" applyBorder="1" applyAlignment="1">
      <alignment horizontal="right" vertical="center" indent="3"/>
    </xf>
    <xf numFmtId="165" fontId="25" fillId="2" borderId="230" xfId="2" applyNumberFormat="1" applyFont="1" applyFill="1" applyBorder="1" applyAlignment="1">
      <alignment horizontal="right" vertical="center" indent="2"/>
    </xf>
    <xf numFmtId="0" fontId="25" fillId="2" borderId="230" xfId="2" quotePrefix="1" applyFont="1" applyFill="1" applyBorder="1" applyAlignment="1">
      <alignment horizontal="center" vertical="center"/>
    </xf>
    <xf numFmtId="164" fontId="25" fillId="2" borderId="230" xfId="2" applyNumberFormat="1" applyFont="1" applyFill="1" applyBorder="1" applyAlignment="1">
      <alignment horizontal="right" vertical="center" indent="1"/>
    </xf>
    <xf numFmtId="165" fontId="25" fillId="2" borderId="230" xfId="2" applyNumberFormat="1" applyFont="1" applyFill="1" applyBorder="1" applyAlignment="1">
      <alignment horizontal="right" vertical="center" indent="3"/>
    </xf>
    <xf numFmtId="172" fontId="25" fillId="2" borderId="231" xfId="2" quotePrefix="1" applyNumberFormat="1" applyFont="1" applyFill="1" applyBorder="1" applyAlignment="1">
      <alignment horizontal="right" vertical="center" indent="3"/>
    </xf>
    <xf numFmtId="0" fontId="25" fillId="2" borderId="237" xfId="2" applyFont="1" applyFill="1" applyBorder="1" applyAlignment="1">
      <alignment horizontal="center" vertical="center" wrapText="1"/>
    </xf>
    <xf numFmtId="171" fontId="10" fillId="3" borderId="11" xfId="2" applyNumberFormat="1" applyFont="1" applyFill="1" applyBorder="1" applyAlignment="1">
      <alignment horizontal="center" vertical="center"/>
    </xf>
    <xf numFmtId="5" fontId="18" fillId="3" borderId="13" xfId="2" applyNumberFormat="1" applyFont="1" applyFill="1" applyBorder="1" applyAlignment="1">
      <alignment horizontal="right" vertical="center" indent="1"/>
    </xf>
    <xf numFmtId="171" fontId="18" fillId="3" borderId="8" xfId="2" applyNumberFormat="1" applyFont="1" applyFill="1" applyBorder="1" applyAlignment="1">
      <alignment horizontal="right" vertical="center" indent="3"/>
    </xf>
    <xf numFmtId="5" fontId="18" fillId="3" borderId="8" xfId="2" applyNumberFormat="1" applyFont="1" applyFill="1" applyBorder="1" applyAlignment="1">
      <alignment horizontal="right" vertical="center" indent="1"/>
    </xf>
    <xf numFmtId="5" fontId="18" fillId="3" borderId="14" xfId="2" applyNumberFormat="1" applyFont="1" applyFill="1" applyBorder="1" applyAlignment="1">
      <alignment horizontal="right" vertical="center" indent="1"/>
    </xf>
    <xf numFmtId="171" fontId="18" fillId="3" borderId="14" xfId="2" applyNumberFormat="1" applyFont="1" applyFill="1" applyBorder="1" applyAlignment="1">
      <alignment horizontal="right" vertical="center" indent="3"/>
    </xf>
    <xf numFmtId="171" fontId="18" fillId="3" borderId="12" xfId="2" applyNumberFormat="1" applyFont="1" applyFill="1" applyBorder="1" applyAlignment="1">
      <alignment horizontal="right" vertical="center" indent="1"/>
    </xf>
    <xf numFmtId="37" fontId="25" fillId="10" borderId="238" xfId="1" applyNumberFormat="1" applyFont="1" applyFill="1" applyBorder="1" applyAlignment="1">
      <alignment horizontal="right" vertical="center" indent="1"/>
    </xf>
    <xf numFmtId="0" fontId="66" fillId="2" borderId="189" xfId="2" applyFont="1" applyFill="1" applyBorder="1" applyAlignment="1">
      <alignment horizontal="left" vertical="center" wrapText="1"/>
    </xf>
    <xf numFmtId="165" fontId="25" fillId="2" borderId="74" xfId="2" applyNumberFormat="1" applyFont="1" applyFill="1" applyBorder="1" applyAlignment="1">
      <alignment horizontal="right" vertical="center"/>
    </xf>
    <xf numFmtId="172" fontId="25" fillId="2" borderId="74" xfId="6" applyNumberFormat="1" applyFont="1" applyFill="1" applyBorder="1" applyAlignment="1">
      <alignment horizontal="right" vertical="center" indent="1"/>
    </xf>
    <xf numFmtId="164" fontId="25" fillId="2" borderId="239" xfId="2" applyNumberFormat="1" applyFont="1" applyFill="1" applyBorder="1" applyAlignment="1">
      <alignment horizontal="right" vertical="center" indent="1"/>
    </xf>
    <xf numFmtId="172" fontId="25" fillId="2" borderId="74" xfId="6" applyNumberFormat="1" applyFont="1" applyFill="1" applyBorder="1" applyAlignment="1">
      <alignment horizontal="center" vertical="center"/>
    </xf>
    <xf numFmtId="164" fontId="25" fillId="2" borderId="73" xfId="2" applyNumberFormat="1" applyFont="1" applyFill="1" applyBorder="1" applyAlignment="1">
      <alignment horizontal="right" vertical="center" indent="1"/>
    </xf>
    <xf numFmtId="0" fontId="66" fillId="2" borderId="240" xfId="2" applyFont="1" applyFill="1" applyBorder="1" applyAlignment="1">
      <alignment horizontal="left" vertical="center" wrapText="1" indent="1"/>
    </xf>
    <xf numFmtId="165" fontId="25" fillId="2" borderId="0" xfId="2" applyNumberFormat="1" applyFont="1" applyFill="1" applyAlignment="1">
      <alignment horizontal="right" vertical="center"/>
    </xf>
    <xf numFmtId="164" fontId="25" fillId="2" borderId="75" xfId="2" applyNumberFormat="1" applyFont="1" applyFill="1" applyBorder="1" applyAlignment="1">
      <alignment horizontal="right" vertical="center" indent="1"/>
    </xf>
    <xf numFmtId="0" fontId="66" fillId="2" borderId="178" xfId="2" applyFont="1" applyFill="1" applyBorder="1" applyAlignment="1">
      <alignment horizontal="left" vertical="center" wrapText="1" indent="1"/>
    </xf>
    <xf numFmtId="165" fontId="25" fillId="2" borderId="72" xfId="2" applyNumberFormat="1" applyFont="1" applyFill="1" applyBorder="1" applyAlignment="1">
      <alignment horizontal="right" vertical="center"/>
    </xf>
    <xf numFmtId="172" fontId="25" fillId="2" borderId="72" xfId="6" applyNumberFormat="1" applyFont="1" applyFill="1" applyBorder="1" applyAlignment="1">
      <alignment horizontal="right" vertical="center" indent="1"/>
    </xf>
    <xf numFmtId="164" fontId="25" fillId="2" borderId="182" xfId="2" applyNumberFormat="1" applyFont="1" applyFill="1" applyBorder="1" applyAlignment="1">
      <alignment horizontal="right" vertical="center" indent="1"/>
    </xf>
    <xf numFmtId="164" fontId="25" fillId="2" borderId="71" xfId="2" applyNumberFormat="1" applyFont="1" applyFill="1" applyBorder="1" applyAlignment="1">
      <alignment horizontal="right" vertical="center" indent="1"/>
    </xf>
    <xf numFmtId="0" fontId="25" fillId="2" borderId="241" xfId="2" applyFont="1" applyFill="1" applyBorder="1" applyAlignment="1">
      <alignment horizontal="center" vertical="center" wrapText="1"/>
    </xf>
    <xf numFmtId="0" fontId="10" fillId="0" borderId="3" xfId="2" applyFont="1" applyBorder="1" applyAlignment="1">
      <alignment horizontal="center" vertical="center"/>
    </xf>
    <xf numFmtId="6" fontId="18" fillId="3" borderId="242" xfId="2" applyNumberFormat="1" applyFont="1" applyFill="1" applyBorder="1" applyAlignment="1">
      <alignment horizontal="center" vertical="center"/>
    </xf>
    <xf numFmtId="170" fontId="18" fillId="3" borderId="243" xfId="2" applyNumberFormat="1" applyFont="1" applyFill="1" applyBorder="1" applyAlignment="1">
      <alignment horizontal="center" vertical="center"/>
    </xf>
    <xf numFmtId="170" fontId="18" fillId="0" borderId="244" xfId="2" applyNumberFormat="1" applyFont="1" applyBorder="1" applyAlignment="1">
      <alignment horizontal="center" vertical="center"/>
    </xf>
    <xf numFmtId="170" fontId="18" fillId="3" borderId="244" xfId="2" applyNumberFormat="1" applyFont="1" applyFill="1" applyBorder="1" applyAlignment="1">
      <alignment horizontal="center" vertical="center"/>
    </xf>
    <xf numFmtId="170" fontId="18" fillId="0" borderId="9" xfId="2" applyNumberFormat="1" applyFont="1" applyBorder="1" applyAlignment="1">
      <alignment horizontal="center" vertical="center"/>
    </xf>
    <xf numFmtId="0" fontId="18" fillId="3" borderId="10" xfId="2" quotePrefix="1" applyFont="1" applyFill="1" applyBorder="1" applyAlignment="1">
      <alignment horizontal="center" vertical="center"/>
    </xf>
    <xf numFmtId="0" fontId="18" fillId="0" borderId="10" xfId="2" quotePrefix="1" applyFont="1" applyBorder="1" applyAlignment="1">
      <alignment horizontal="center" vertical="center"/>
    </xf>
    <xf numFmtId="168" fontId="25" fillId="2" borderId="31" xfId="6" applyNumberFormat="1" applyFont="1" applyFill="1" applyBorder="1" applyAlignment="1">
      <alignment horizontal="right" vertical="center" indent="2"/>
    </xf>
    <xf numFmtId="164" fontId="25" fillId="2" borderId="117" xfId="5" applyNumberFormat="1" applyFont="1" applyFill="1" applyBorder="1" applyAlignment="1">
      <alignment horizontal="right" vertical="center" indent="1"/>
    </xf>
    <xf numFmtId="165" fontId="25" fillId="2" borderId="38" xfId="5" applyNumberFormat="1" applyFont="1" applyFill="1" applyBorder="1" applyAlignment="1">
      <alignment horizontal="right" vertical="center" indent="3"/>
    </xf>
    <xf numFmtId="164" fontId="25" fillId="2" borderId="118" xfId="5" applyNumberFormat="1" applyFont="1" applyFill="1" applyBorder="1" applyAlignment="1">
      <alignment horizontal="right" vertical="center" indent="1"/>
    </xf>
    <xf numFmtId="168" fontId="25" fillId="2" borderId="245" xfId="4" applyNumberFormat="1" applyFont="1" applyFill="1" applyBorder="1" applyAlignment="1">
      <alignment horizontal="right" vertical="center" indent="3"/>
    </xf>
    <xf numFmtId="165" fontId="25" fillId="2" borderId="117" xfId="4" quotePrefix="1" applyNumberFormat="1" applyFont="1" applyFill="1" applyBorder="1" applyAlignment="1">
      <alignment horizontal="right" vertical="center" indent="1"/>
    </xf>
    <xf numFmtId="172" fontId="25" fillId="2" borderId="31" xfId="6" applyNumberFormat="1" applyFont="1" applyFill="1" applyBorder="1" applyAlignment="1">
      <alignment horizontal="right" indent="1"/>
    </xf>
    <xf numFmtId="172" fontId="25" fillId="2" borderId="38" xfId="4" applyNumberFormat="1" applyFont="1" applyFill="1" applyBorder="1" applyAlignment="1">
      <alignment horizontal="right" vertical="center" indent="2"/>
    </xf>
    <xf numFmtId="164" fontId="25" fillId="2" borderId="117" xfId="2" applyNumberFormat="1" applyFont="1" applyFill="1" applyBorder="1" applyAlignment="1">
      <alignment horizontal="right" vertical="center"/>
    </xf>
    <xf numFmtId="168" fontId="25" fillId="2" borderId="38" xfId="6" applyNumberFormat="1" applyFont="1" applyFill="1" applyBorder="1" applyAlignment="1">
      <alignment horizontal="right" vertical="center"/>
    </xf>
    <xf numFmtId="0" fontId="1" fillId="0" borderId="0" xfId="2" applyFont="1"/>
    <xf numFmtId="0" fontId="71" fillId="0" borderId="0" xfId="0" applyFont="1"/>
    <xf numFmtId="0" fontId="29" fillId="2" borderId="0" xfId="2" applyFont="1" applyFill="1" applyAlignment="1">
      <alignment horizontal="centerContinuous" vertical="center"/>
    </xf>
    <xf numFmtId="0" fontId="27" fillId="4" borderId="171" xfId="2" applyFont="1" applyFill="1" applyBorder="1" applyAlignment="1">
      <alignment horizontal="center" vertical="center"/>
    </xf>
    <xf numFmtId="0" fontId="25" fillId="2" borderId="66" xfId="2" applyFont="1" applyFill="1" applyBorder="1" applyAlignment="1">
      <alignment horizontal="center" vertical="center" wrapText="1"/>
    </xf>
    <xf numFmtId="0" fontId="25" fillId="2" borderId="31" xfId="2" applyFont="1" applyFill="1" applyBorder="1" applyAlignment="1">
      <alignment vertical="center" wrapText="1"/>
    </xf>
    <xf numFmtId="165" fontId="10" fillId="3" borderId="3" xfId="4" applyNumberFormat="1" applyFont="1" applyFill="1" applyBorder="1" applyAlignment="1">
      <alignment horizontal="right" vertical="center" indent="1"/>
    </xf>
    <xf numFmtId="5" fontId="10" fillId="3" borderId="0" xfId="2" applyNumberFormat="1" applyFont="1" applyFill="1" applyAlignment="1">
      <alignment horizontal="right" vertical="center" indent="1"/>
    </xf>
    <xf numFmtId="5" fontId="10" fillId="3" borderId="10" xfId="2" applyNumberFormat="1" applyFont="1" applyFill="1" applyBorder="1" applyAlignment="1">
      <alignment horizontal="right" vertical="center" indent="1"/>
    </xf>
    <xf numFmtId="172" fontId="18" fillId="0" borderId="1" xfId="6" quotePrefix="1" applyNumberFormat="1" applyFont="1" applyFill="1" applyBorder="1" applyAlignment="1">
      <alignment horizontal="right" vertical="center" indent="3"/>
    </xf>
    <xf numFmtId="171" fontId="10" fillId="8" borderId="51" xfId="2" applyNumberFormat="1" applyFont="1" applyFill="1" applyBorder="1" applyAlignment="1">
      <alignment horizontal="center" vertical="center"/>
    </xf>
    <xf numFmtId="0" fontId="18" fillId="3" borderId="3" xfId="2" quotePrefix="1" applyFont="1" applyFill="1" applyBorder="1" applyAlignment="1">
      <alignment horizontal="center" vertical="center"/>
    </xf>
    <xf numFmtId="0" fontId="18" fillId="0" borderId="3" xfId="2" quotePrefix="1" applyFont="1" applyBorder="1" applyAlignment="1">
      <alignment horizontal="center" vertical="center"/>
    </xf>
    <xf numFmtId="8" fontId="18" fillId="0" borderId="3" xfId="2" applyNumberFormat="1" applyFont="1" applyBorder="1" applyAlignment="1">
      <alignment horizontal="center" vertical="center"/>
    </xf>
    <xf numFmtId="8" fontId="18" fillId="3" borderId="3" xfId="2" applyNumberFormat="1" applyFont="1" applyFill="1" applyBorder="1" applyAlignment="1">
      <alignment horizontal="center" vertical="center"/>
    </xf>
    <xf numFmtId="8" fontId="18" fillId="3" borderId="3" xfId="2" applyNumberFormat="1" applyFont="1" applyFill="1" applyBorder="1" applyAlignment="1">
      <alignment horizontal="center" vertical="center" wrapText="1"/>
    </xf>
    <xf numFmtId="8" fontId="18" fillId="0" borderId="3" xfId="2" applyNumberFormat="1" applyFont="1" applyBorder="1" applyAlignment="1">
      <alignment horizontal="center" vertical="center" wrapText="1"/>
    </xf>
    <xf numFmtId="0" fontId="18" fillId="3" borderId="52" xfId="2" quotePrefix="1" applyFont="1" applyFill="1" applyBorder="1" applyAlignment="1">
      <alignment horizontal="center" vertical="center"/>
    </xf>
    <xf numFmtId="0" fontId="18" fillId="0" borderId="1" xfId="2" quotePrefix="1" applyFont="1" applyBorder="1" applyAlignment="1">
      <alignment horizontal="center" vertical="center"/>
    </xf>
    <xf numFmtId="0" fontId="18" fillId="3" borderId="1" xfId="2" quotePrefix="1" applyFont="1" applyFill="1" applyBorder="1" applyAlignment="1">
      <alignment horizontal="center" vertical="center"/>
    </xf>
    <xf numFmtId="166" fontId="18" fillId="0" borderId="1" xfId="5" applyNumberFormat="1" applyFont="1" applyFill="1" applyBorder="1" applyAlignment="1">
      <alignment horizontal="center" vertical="center"/>
    </xf>
    <xf numFmtId="166" fontId="18" fillId="3" borderId="1" xfId="5" applyNumberFormat="1" applyFont="1" applyFill="1" applyBorder="1" applyAlignment="1">
      <alignment horizontal="center" vertical="center"/>
    </xf>
    <xf numFmtId="166" fontId="18" fillId="0" borderId="1" xfId="5" quotePrefix="1" applyNumberFormat="1" applyFont="1" applyFill="1" applyBorder="1" applyAlignment="1">
      <alignment horizontal="left" vertical="center"/>
    </xf>
    <xf numFmtId="166" fontId="18" fillId="3" borderId="1" xfId="2" applyNumberFormat="1" applyFont="1" applyFill="1" applyBorder="1" applyAlignment="1">
      <alignment horizontal="center" vertical="center"/>
    </xf>
    <xf numFmtId="166" fontId="18" fillId="0" borderId="1" xfId="2" applyNumberFormat="1" applyFont="1" applyBorder="1" applyAlignment="1">
      <alignment horizontal="center" vertical="center"/>
    </xf>
    <xf numFmtId="6" fontId="18" fillId="0" borderId="1" xfId="2" applyNumberFormat="1" applyFont="1" applyBorder="1" applyAlignment="1">
      <alignment horizontal="center" vertical="center" wrapText="1"/>
    </xf>
    <xf numFmtId="6" fontId="18" fillId="3" borderId="8" xfId="2" applyNumberFormat="1" applyFont="1" applyFill="1" applyBorder="1" applyAlignment="1">
      <alignment horizontal="center" vertical="center"/>
    </xf>
    <xf numFmtId="5" fontId="18" fillId="3" borderId="21" xfId="2" applyNumberFormat="1" applyFont="1" applyFill="1" applyBorder="1" applyAlignment="1">
      <alignment horizontal="right" vertical="center" indent="2"/>
    </xf>
    <xf numFmtId="5" fontId="18" fillId="0" borderId="10" xfId="2" applyNumberFormat="1" applyFont="1" applyBorder="1" applyAlignment="1">
      <alignment horizontal="right" vertical="center" indent="2"/>
    </xf>
    <xf numFmtId="5" fontId="18" fillId="3" borderId="10" xfId="2" applyNumberFormat="1" applyFont="1" applyFill="1" applyBorder="1" applyAlignment="1">
      <alignment horizontal="right" vertical="center" indent="2"/>
    </xf>
    <xf numFmtId="5" fontId="18" fillId="3" borderId="20" xfId="2" applyNumberFormat="1" applyFont="1" applyFill="1" applyBorder="1" applyAlignment="1">
      <alignment horizontal="right" vertical="center" indent="3"/>
    </xf>
    <xf numFmtId="5" fontId="18" fillId="0" borderId="0" xfId="2" applyNumberFormat="1" applyFont="1" applyAlignment="1">
      <alignment horizontal="right" vertical="center" indent="3"/>
    </xf>
    <xf numFmtId="5" fontId="18" fillId="3" borderId="0" xfId="2" applyNumberFormat="1" applyFont="1" applyFill="1" applyAlignment="1">
      <alignment horizontal="right" vertical="center" indent="3"/>
    </xf>
    <xf numFmtId="164" fontId="18" fillId="3" borderId="52" xfId="2" applyNumberFormat="1" applyFont="1" applyFill="1" applyBorder="1" applyAlignment="1">
      <alignment horizontal="right" vertical="center" indent="2"/>
    </xf>
    <xf numFmtId="165" fontId="18" fillId="0" borderId="1" xfId="2" applyNumberFormat="1" applyFont="1" applyBorder="1" applyAlignment="1">
      <alignment horizontal="right" vertical="center" indent="2"/>
    </xf>
    <xf numFmtId="165" fontId="18" fillId="3" borderId="1" xfId="2" applyNumberFormat="1" applyFont="1" applyFill="1" applyBorder="1" applyAlignment="1">
      <alignment horizontal="right" vertical="center" indent="2"/>
    </xf>
    <xf numFmtId="165" fontId="18" fillId="0" borderId="14" xfId="2" applyNumberFormat="1" applyFont="1" applyBorder="1" applyAlignment="1">
      <alignment horizontal="right" vertical="center" indent="2"/>
    </xf>
    <xf numFmtId="164" fontId="25" fillId="2" borderId="48" xfId="2" applyNumberFormat="1" applyFont="1" applyFill="1" applyBorder="1" applyAlignment="1">
      <alignment horizontal="right" vertical="center" indent="2"/>
    </xf>
    <xf numFmtId="164" fontId="18" fillId="3" borderId="54" xfId="2" applyNumberFormat="1" applyFont="1" applyFill="1" applyBorder="1" applyAlignment="1">
      <alignment horizontal="right" vertical="center" indent="1"/>
    </xf>
    <xf numFmtId="165" fontId="18" fillId="0" borderId="10" xfId="2" applyNumberFormat="1" applyFont="1" applyBorder="1" applyAlignment="1">
      <alignment horizontal="right" vertical="center" indent="1"/>
    </xf>
    <xf numFmtId="165" fontId="18" fillId="3" borderId="10" xfId="2" applyNumberFormat="1" applyFont="1" applyFill="1" applyBorder="1" applyAlignment="1">
      <alignment horizontal="right" vertical="center" indent="1"/>
    </xf>
    <xf numFmtId="165" fontId="18" fillId="0" borderId="12" xfId="2" applyNumberFormat="1" applyFont="1" applyBorder="1" applyAlignment="1">
      <alignment horizontal="right" vertical="center" indent="1"/>
    </xf>
    <xf numFmtId="164" fontId="25" fillId="2" borderId="29" xfId="2" applyNumberFormat="1" applyFont="1" applyFill="1" applyBorder="1" applyAlignment="1">
      <alignment horizontal="right" vertical="center" indent="1"/>
    </xf>
    <xf numFmtId="5" fontId="10" fillId="13" borderId="224" xfId="4" applyNumberFormat="1" applyFont="1" applyFill="1" applyBorder="1" applyAlignment="1">
      <alignment horizontal="right" vertical="center" indent="2"/>
    </xf>
    <xf numFmtId="5" fontId="25" fillId="14" borderId="224" xfId="4" applyNumberFormat="1" applyFont="1" applyFill="1" applyBorder="1" applyAlignment="1">
      <alignment horizontal="right" vertical="center" indent="2"/>
    </xf>
    <xf numFmtId="5" fontId="25" fillId="15" borderId="227" xfId="4" applyNumberFormat="1" applyFont="1" applyFill="1" applyBorder="1" applyAlignment="1">
      <alignment horizontal="right" vertical="center" indent="2"/>
    </xf>
    <xf numFmtId="5" fontId="25" fillId="2" borderId="230" xfId="4" applyNumberFormat="1" applyFont="1" applyFill="1" applyBorder="1" applyAlignment="1">
      <alignment horizontal="right" vertical="center" indent="2"/>
    </xf>
    <xf numFmtId="0" fontId="82" fillId="14" borderId="172" xfId="2" applyFont="1" applyFill="1" applyBorder="1" applyAlignment="1">
      <alignment horizontal="center" vertical="center" wrapText="1"/>
    </xf>
    <xf numFmtId="0" fontId="82" fillId="14" borderId="173" xfId="2" applyFont="1" applyFill="1" applyBorder="1" applyAlignment="1">
      <alignment horizontal="center" vertical="center" wrapText="1"/>
    </xf>
    <xf numFmtId="0" fontId="18" fillId="0" borderId="0" xfId="0" applyFont="1" applyAlignment="1">
      <alignment horizontal="left" vertical="top" wrapText="1"/>
    </xf>
    <xf numFmtId="0" fontId="1" fillId="0" borderId="0" xfId="0" applyFont="1" applyAlignment="1">
      <alignment horizontal="left" vertical="center" wrapText="1"/>
    </xf>
    <xf numFmtId="0" fontId="4" fillId="0" borderId="0" xfId="0" applyFont="1" applyAlignment="1">
      <alignment horizontal="left" vertical="center" wrapText="1"/>
    </xf>
    <xf numFmtId="0" fontId="4" fillId="0" borderId="0" xfId="2" applyAlignment="1">
      <alignment horizontal="left" vertical="top" wrapText="1"/>
    </xf>
    <xf numFmtId="0" fontId="1" fillId="0" borderId="0" xfId="2" applyFont="1" applyAlignment="1">
      <alignment horizontal="left" vertical="top" wrapText="1"/>
    </xf>
    <xf numFmtId="0" fontId="18" fillId="0" borderId="0" xfId="0" quotePrefix="1" applyFont="1" applyAlignment="1">
      <alignment horizontal="left" vertical="top" wrapText="1"/>
    </xf>
    <xf numFmtId="0" fontId="18" fillId="0" borderId="0" xfId="0" applyFont="1" applyAlignment="1">
      <alignment horizontal="left" vertical="center" wrapText="1"/>
    </xf>
    <xf numFmtId="0" fontId="23" fillId="0" borderId="24" xfId="2" applyFont="1" applyBorder="1" applyAlignment="1">
      <alignment horizontal="center" vertical="center" wrapText="1"/>
    </xf>
    <xf numFmtId="0" fontId="23" fillId="0" borderId="25" xfId="2" applyFont="1" applyBorder="1" applyAlignment="1">
      <alignment horizontal="center" vertical="center"/>
    </xf>
    <xf numFmtId="0" fontId="23" fillId="0" borderId="26" xfId="2" applyFont="1" applyBorder="1" applyAlignment="1">
      <alignment horizontal="center" vertical="center"/>
    </xf>
    <xf numFmtId="0" fontId="20" fillId="0" borderId="24" xfId="2" applyFont="1" applyBorder="1" applyAlignment="1">
      <alignment horizontal="center" vertical="center" wrapText="1"/>
    </xf>
    <xf numFmtId="0" fontId="20" fillId="0" borderId="25" xfId="2" applyFont="1" applyBorder="1" applyAlignment="1">
      <alignment horizontal="center" vertical="center"/>
    </xf>
    <xf numFmtId="0" fontId="20" fillId="0" borderId="26" xfId="2" applyFont="1" applyBorder="1" applyAlignment="1">
      <alignment horizontal="center" vertical="center"/>
    </xf>
    <xf numFmtId="0" fontId="14" fillId="0" borderId="0" xfId="2" quotePrefix="1" applyFont="1" applyAlignment="1">
      <alignment vertical="center" wrapText="1"/>
    </xf>
    <xf numFmtId="0" fontId="14" fillId="0" borderId="0" xfId="2" applyFont="1" applyAlignment="1">
      <alignment vertical="center" wrapText="1"/>
    </xf>
    <xf numFmtId="0" fontId="11" fillId="0" borderId="0" xfId="2" applyFont="1" applyAlignment="1">
      <alignment horizontal="left" vertical="center" wrapText="1"/>
    </xf>
    <xf numFmtId="0" fontId="10" fillId="0" borderId="0" xfId="2" applyFont="1" applyAlignment="1">
      <alignment horizontal="center" vertical="center" wrapText="1"/>
    </xf>
    <xf numFmtId="0" fontId="7" fillId="0" borderId="0" xfId="2" applyFont="1" applyAlignment="1">
      <alignment horizontal="left" vertical="center" wrapText="1"/>
    </xf>
    <xf numFmtId="0" fontId="20" fillId="0" borderId="0" xfId="2" applyFont="1" applyAlignment="1">
      <alignment horizontal="center" vertical="center" wrapText="1"/>
    </xf>
    <xf numFmtId="0" fontId="20" fillId="0" borderId="0" xfId="2" applyFont="1" applyAlignment="1">
      <alignment horizontal="center" vertical="center"/>
    </xf>
    <xf numFmtId="0" fontId="25" fillId="2" borderId="95" xfId="2" applyFont="1" applyFill="1" applyBorder="1" applyAlignment="1">
      <alignment horizontal="center" vertical="center" wrapText="1"/>
    </xf>
    <xf numFmtId="0" fontId="25" fillId="2" borderId="100" xfId="2" applyFont="1" applyFill="1" applyBorder="1" applyAlignment="1">
      <alignment horizontal="center" vertical="center" wrapText="1"/>
    </xf>
    <xf numFmtId="0" fontId="27" fillId="2" borderId="96" xfId="2" applyFont="1" applyFill="1" applyBorder="1" applyAlignment="1">
      <alignment horizontal="center" vertical="center" wrapText="1"/>
    </xf>
    <xf numFmtId="0" fontId="27" fillId="2" borderId="97" xfId="2" applyFont="1" applyFill="1" applyBorder="1" applyAlignment="1">
      <alignment horizontal="center" vertical="center" wrapText="1"/>
    </xf>
    <xf numFmtId="0" fontId="27" fillId="2" borderId="98" xfId="2" applyFont="1" applyFill="1" applyBorder="1" applyAlignment="1">
      <alignment horizontal="center" vertical="center" wrapText="1"/>
    </xf>
    <xf numFmtId="0" fontId="27" fillId="2" borderId="99" xfId="2" applyFont="1" applyFill="1" applyBorder="1" applyAlignment="1">
      <alignment horizontal="center" vertical="center" wrapText="1"/>
    </xf>
    <xf numFmtId="0" fontId="23" fillId="0" borderId="25" xfId="2" applyFont="1" applyBorder="1" applyAlignment="1">
      <alignment horizontal="center" vertical="center" wrapText="1"/>
    </xf>
    <xf numFmtId="0" fontId="23" fillId="0" borderId="26" xfId="2" applyFont="1" applyBorder="1" applyAlignment="1">
      <alignment horizontal="center" vertical="center" wrapText="1"/>
    </xf>
    <xf numFmtId="0" fontId="25" fillId="2" borderId="28" xfId="2" applyFont="1" applyFill="1" applyBorder="1" applyAlignment="1">
      <alignment horizontal="center" vertical="center" wrapText="1"/>
    </xf>
    <xf numFmtId="0" fontId="25" fillId="2" borderId="29" xfId="2" applyFont="1" applyFill="1" applyBorder="1" applyAlignment="1">
      <alignment horizontal="center" vertical="center" wrapText="1"/>
    </xf>
    <xf numFmtId="0" fontId="11" fillId="0" borderId="0" xfId="2" quotePrefix="1" applyFont="1" applyAlignment="1">
      <alignment horizontal="left" vertical="center" wrapText="1"/>
    </xf>
    <xf numFmtId="0" fontId="11" fillId="0" borderId="0" xfId="2" quotePrefix="1" applyFont="1" applyAlignment="1">
      <alignment vertical="center"/>
    </xf>
    <xf numFmtId="0" fontId="11" fillId="0" borderId="0" xfId="2" applyFont="1" applyAlignment="1">
      <alignment vertical="center"/>
    </xf>
    <xf numFmtId="0" fontId="13" fillId="0" borderId="0" xfId="2" applyFont="1" applyAlignment="1">
      <alignment vertical="center"/>
    </xf>
    <xf numFmtId="0" fontId="25" fillId="2" borderId="27" xfId="2" applyFont="1" applyFill="1" applyBorder="1" applyAlignment="1">
      <alignment horizontal="center" vertical="center" wrapText="1"/>
    </xf>
    <xf numFmtId="174" fontId="25" fillId="15" borderId="226" xfId="2" applyNumberFormat="1" applyFont="1" applyFill="1" applyBorder="1" applyAlignment="1">
      <alignment horizontal="left" vertical="center" indent="1"/>
    </xf>
    <xf numFmtId="174" fontId="25" fillId="15" borderId="227" xfId="2" applyNumberFormat="1" applyFont="1" applyFill="1" applyBorder="1" applyAlignment="1">
      <alignment horizontal="left" vertical="center" indent="1"/>
    </xf>
    <xf numFmtId="0" fontId="25" fillId="2" borderId="229" xfId="2" applyFont="1" applyFill="1" applyBorder="1" applyAlignment="1">
      <alignment horizontal="left" vertical="center" wrapText="1" indent="1"/>
    </xf>
    <xf numFmtId="0" fontId="25" fillId="2" borderId="230" xfId="2" applyFont="1" applyFill="1" applyBorder="1" applyAlignment="1">
      <alignment horizontal="left" vertical="center" wrapText="1" indent="1"/>
    </xf>
    <xf numFmtId="174" fontId="25" fillId="14" borderId="223" xfId="2" applyNumberFormat="1" applyFont="1" applyFill="1" applyBorder="1" applyAlignment="1">
      <alignment horizontal="left" vertical="center" indent="1"/>
    </xf>
    <xf numFmtId="174" fontId="25" fillId="14" borderId="224" xfId="2" applyNumberFormat="1" applyFont="1" applyFill="1" applyBorder="1" applyAlignment="1">
      <alignment horizontal="left" vertical="center" indent="1"/>
    </xf>
    <xf numFmtId="9" fontId="25" fillId="15" borderId="84" xfId="2" applyNumberFormat="1" applyFont="1" applyFill="1" applyBorder="1" applyAlignment="1">
      <alignment horizontal="center" vertical="center" wrapText="1"/>
    </xf>
    <xf numFmtId="9" fontId="25" fillId="15" borderId="83" xfId="2" applyNumberFormat="1" applyFont="1" applyFill="1" applyBorder="1" applyAlignment="1">
      <alignment horizontal="center" vertical="center" wrapText="1"/>
    </xf>
    <xf numFmtId="0" fontId="27" fillId="2" borderId="117" xfId="2" applyFont="1" applyFill="1" applyBorder="1" applyAlignment="1">
      <alignment horizontal="center" vertical="center" wrapText="1"/>
    </xf>
    <xf numFmtId="0" fontId="27" fillId="2" borderId="31" xfId="2" applyFont="1" applyFill="1" applyBorder="1" applyAlignment="1">
      <alignment horizontal="center" vertical="center" wrapText="1"/>
    </xf>
    <xf numFmtId="0" fontId="27" fillId="2" borderId="37" xfId="2" applyFont="1" applyFill="1" applyBorder="1" applyAlignment="1">
      <alignment horizontal="center" vertical="center" wrapText="1"/>
    </xf>
    <xf numFmtId="0" fontId="27" fillId="2" borderId="217" xfId="2" applyFont="1" applyFill="1" applyBorder="1" applyAlignment="1">
      <alignment horizontal="center" vertical="center" wrapText="1"/>
    </xf>
    <xf numFmtId="0" fontId="27" fillId="2" borderId="2" xfId="2" applyFont="1" applyFill="1" applyBorder="1" applyAlignment="1">
      <alignment horizontal="center" vertical="center" wrapText="1"/>
    </xf>
    <xf numFmtId="0" fontId="27" fillId="2" borderId="115" xfId="2" applyFont="1" applyFill="1" applyBorder="1" applyAlignment="1">
      <alignment horizontal="center" vertical="center" wrapText="1"/>
    </xf>
    <xf numFmtId="0" fontId="27" fillId="2" borderId="40" xfId="2" applyFont="1" applyFill="1" applyBorder="1" applyAlignment="1">
      <alignment horizontal="center" vertical="center" wrapText="1"/>
    </xf>
    <xf numFmtId="0" fontId="27" fillId="2" borderId="32" xfId="2" applyFont="1" applyFill="1" applyBorder="1" applyAlignment="1">
      <alignment horizontal="center" vertical="center" wrapText="1"/>
    </xf>
    <xf numFmtId="0" fontId="27" fillId="2" borderId="41" xfId="2" applyFont="1" applyFill="1" applyBorder="1" applyAlignment="1">
      <alignment horizontal="center" vertical="center" wrapText="1"/>
    </xf>
    <xf numFmtId="0" fontId="27" fillId="2" borderId="233" xfId="2" applyFont="1" applyFill="1" applyBorder="1" applyAlignment="1">
      <alignment horizontal="center" vertical="center"/>
    </xf>
    <xf numFmtId="0" fontId="27" fillId="2" borderId="25" xfId="2" applyFont="1" applyFill="1" applyBorder="1" applyAlignment="1">
      <alignment horizontal="center" vertical="center"/>
    </xf>
    <xf numFmtId="0" fontId="27" fillId="2" borderId="169" xfId="2" applyFont="1" applyFill="1" applyBorder="1" applyAlignment="1">
      <alignment horizontal="center" vertical="center"/>
    </xf>
    <xf numFmtId="0" fontId="27" fillId="2" borderId="217" xfId="2" applyFont="1" applyFill="1" applyBorder="1" applyAlignment="1">
      <alignment horizontal="center" vertical="center"/>
    </xf>
    <xf numFmtId="0" fontId="27" fillId="2" borderId="2" xfId="2" applyFont="1" applyFill="1" applyBorder="1" applyAlignment="1">
      <alignment horizontal="center" vertical="center"/>
    </xf>
    <xf numFmtId="0" fontId="27" fillId="2" borderId="234" xfId="2" applyFont="1" applyFill="1" applyBorder="1" applyAlignment="1">
      <alignment horizontal="center" vertical="center"/>
    </xf>
    <xf numFmtId="0" fontId="20" fillId="0" borderId="43" xfId="2" applyFont="1" applyBorder="1" applyAlignment="1">
      <alignment horizontal="center" vertical="center" wrapText="1"/>
    </xf>
    <xf numFmtId="0" fontId="4" fillId="0" borderId="44" xfId="2" applyBorder="1" applyAlignment="1">
      <alignment horizontal="center" vertical="center"/>
    </xf>
    <xf numFmtId="0" fontId="4" fillId="0" borderId="45" xfId="2" applyBorder="1" applyAlignment="1">
      <alignment horizontal="center" vertical="center"/>
    </xf>
    <xf numFmtId="0" fontId="25" fillId="2" borderId="218" xfId="2" applyFont="1" applyFill="1" applyBorder="1" applyAlignment="1">
      <alignment horizontal="center" vertical="center" wrapText="1"/>
    </xf>
    <xf numFmtId="0" fontId="25" fillId="2" borderId="219" xfId="2" applyFont="1" applyFill="1" applyBorder="1" applyAlignment="1">
      <alignment horizontal="center" vertical="center" wrapText="1"/>
    </xf>
    <xf numFmtId="0" fontId="25" fillId="2" borderId="220" xfId="2" applyFont="1" applyFill="1" applyBorder="1" applyAlignment="1">
      <alignment horizontal="center" vertical="center" wrapText="1"/>
    </xf>
    <xf numFmtId="9" fontId="25" fillId="15" borderId="232" xfId="2" applyNumberFormat="1" applyFont="1" applyFill="1" applyBorder="1" applyAlignment="1">
      <alignment horizontal="center" vertical="center" wrapText="1"/>
    </xf>
    <xf numFmtId="9" fontId="27" fillId="2" borderId="221" xfId="2" applyNumberFormat="1" applyFont="1" applyFill="1" applyBorder="1" applyAlignment="1">
      <alignment horizontal="center" vertical="center"/>
    </xf>
    <xf numFmtId="9" fontId="27" fillId="2" borderId="168" xfId="2" applyNumberFormat="1" applyFont="1" applyFill="1" applyBorder="1" applyAlignment="1">
      <alignment horizontal="center" vertical="center"/>
    </xf>
    <xf numFmtId="0" fontId="11" fillId="0" borderId="0" xfId="2" quotePrefix="1" applyFont="1" applyAlignment="1">
      <alignment horizontal="left" vertical="center"/>
    </xf>
    <xf numFmtId="0" fontId="25" fillId="2" borderId="222" xfId="2" applyFont="1" applyFill="1" applyBorder="1" applyAlignment="1">
      <alignment horizontal="center" vertical="center" wrapText="1"/>
    </xf>
    <xf numFmtId="0" fontId="25" fillId="2" borderId="34" xfId="2" applyFont="1" applyFill="1" applyBorder="1" applyAlignment="1">
      <alignment horizontal="center" vertical="center" wrapText="1"/>
    </xf>
    <xf numFmtId="9" fontId="27" fillId="2" borderId="119" xfId="2" applyNumberFormat="1" applyFont="1" applyFill="1" applyBorder="1" applyAlignment="1">
      <alignment horizontal="center" vertical="center" wrapText="1"/>
    </xf>
    <xf numFmtId="9" fontId="27" fillId="2" borderId="4" xfId="2" applyNumberFormat="1" applyFont="1" applyFill="1" applyBorder="1" applyAlignment="1">
      <alignment horizontal="center" vertical="center" wrapText="1"/>
    </xf>
    <xf numFmtId="9" fontId="27" fillId="2" borderId="139" xfId="2" applyNumberFormat="1" applyFont="1" applyFill="1" applyBorder="1" applyAlignment="1">
      <alignment horizontal="center" vertical="center" wrapText="1"/>
    </xf>
    <xf numFmtId="9" fontId="27" fillId="2" borderId="217" xfId="2" applyNumberFormat="1" applyFont="1" applyFill="1" applyBorder="1" applyAlignment="1">
      <alignment horizontal="center" vertical="center" wrapText="1"/>
    </xf>
    <xf numFmtId="9" fontId="27" fillId="2" borderId="2" xfId="2" applyNumberFormat="1" applyFont="1" applyFill="1" applyBorder="1" applyAlignment="1">
      <alignment horizontal="center" vertical="center" wrapText="1"/>
    </xf>
    <xf numFmtId="9" fontId="27" fillId="2" borderId="115" xfId="2" applyNumberFormat="1" applyFont="1" applyFill="1" applyBorder="1" applyAlignment="1">
      <alignment horizontal="center" vertical="center" wrapText="1"/>
    </xf>
    <xf numFmtId="0" fontId="4" fillId="0" borderId="25" xfId="2" applyBorder="1" applyAlignment="1">
      <alignment horizontal="center" vertical="center"/>
    </xf>
    <xf numFmtId="0" fontId="4" fillId="0" borderId="26" xfId="2" applyBorder="1" applyAlignment="1">
      <alignment horizontal="center" vertical="center"/>
    </xf>
    <xf numFmtId="9" fontId="25" fillId="15" borderId="4" xfId="2" applyNumberFormat="1" applyFont="1" applyFill="1" applyBorder="1" applyAlignment="1">
      <alignment horizontal="center" vertical="center" wrapText="1"/>
    </xf>
    <xf numFmtId="9" fontId="25" fillId="15" borderId="120" xfId="2" applyNumberFormat="1" applyFont="1" applyFill="1" applyBorder="1" applyAlignment="1">
      <alignment horizontal="center" vertical="center" wrapText="1"/>
    </xf>
    <xf numFmtId="0" fontId="27" fillId="2" borderId="40" xfId="2" applyFont="1" applyFill="1" applyBorder="1" applyAlignment="1">
      <alignment horizontal="center" vertical="center"/>
    </xf>
    <xf numFmtId="0" fontId="27" fillId="2" borderId="32" xfId="2" applyFont="1" applyFill="1" applyBorder="1" applyAlignment="1">
      <alignment horizontal="center" vertical="center"/>
    </xf>
    <xf numFmtId="0" fontId="27" fillId="2" borderId="41" xfId="2" applyFont="1" applyFill="1" applyBorder="1" applyAlignment="1">
      <alignment horizontal="center" vertical="center"/>
    </xf>
    <xf numFmtId="0" fontId="25" fillId="2" borderId="40" xfId="2" applyFont="1" applyFill="1" applyBorder="1" applyAlignment="1">
      <alignment horizontal="center" vertical="center" wrapText="1"/>
    </xf>
    <xf numFmtId="0" fontId="25" fillId="2" borderId="32" xfId="2" applyFont="1" applyFill="1" applyBorder="1" applyAlignment="1">
      <alignment horizontal="center" vertical="center" wrapText="1"/>
    </xf>
    <xf numFmtId="0" fontId="25" fillId="2" borderId="33" xfId="2" applyFont="1" applyFill="1" applyBorder="1" applyAlignment="1">
      <alignment horizontal="center" vertical="center" wrapText="1"/>
    </xf>
    <xf numFmtId="0" fontId="24" fillId="0" borderId="24" xfId="2" applyFont="1" applyBorder="1" applyAlignment="1">
      <alignment horizontal="center" vertical="center" wrapText="1"/>
    </xf>
    <xf numFmtId="0" fontId="28" fillId="0" borderId="25" xfId="2" applyFont="1" applyBorder="1" applyAlignment="1">
      <alignment horizontal="center" vertical="center"/>
    </xf>
    <xf numFmtId="0" fontId="28" fillId="0" borderId="26" xfId="2" applyFont="1" applyBorder="1" applyAlignment="1">
      <alignment horizontal="center" vertical="center"/>
    </xf>
    <xf numFmtId="1" fontId="25" fillId="15" borderId="83" xfId="2" applyNumberFormat="1" applyFont="1" applyFill="1" applyBorder="1" applyAlignment="1">
      <alignment horizontal="center" vertical="center" wrapText="1"/>
    </xf>
    <xf numFmtId="1" fontId="25" fillId="15" borderId="123" xfId="2" applyNumberFormat="1" applyFont="1" applyFill="1" applyBorder="1" applyAlignment="1">
      <alignment horizontal="center" vertical="center" wrapText="1"/>
    </xf>
    <xf numFmtId="1" fontId="25" fillId="15" borderId="123" xfId="2" applyNumberFormat="1" applyFont="1" applyFill="1" applyBorder="1" applyAlignment="1">
      <alignment horizontal="center" vertical="center"/>
    </xf>
    <xf numFmtId="9" fontId="27" fillId="2" borderId="32" xfId="2" applyNumberFormat="1" applyFont="1" applyFill="1" applyBorder="1" applyAlignment="1">
      <alignment horizontal="center" vertical="center"/>
    </xf>
    <xf numFmtId="9" fontId="25" fillId="2" borderId="116" xfId="2" applyNumberFormat="1" applyFont="1" applyFill="1" applyBorder="1" applyAlignment="1">
      <alignment horizontal="center" vertical="center" wrapText="1"/>
    </xf>
    <xf numFmtId="9" fontId="25" fillId="2" borderId="35" xfId="2" applyNumberFormat="1" applyFont="1" applyFill="1" applyBorder="1" applyAlignment="1">
      <alignment horizontal="center" vertical="center" wrapText="1"/>
    </xf>
    <xf numFmtId="0" fontId="25" fillId="2" borderId="137" xfId="2" applyFont="1" applyFill="1" applyBorder="1" applyAlignment="1">
      <alignment horizontal="center" vertical="center" wrapText="1"/>
    </xf>
    <xf numFmtId="0" fontId="25" fillId="2" borderId="138" xfId="2" applyFont="1" applyFill="1" applyBorder="1" applyAlignment="1">
      <alignment horizontal="center" vertical="center" wrapText="1"/>
    </xf>
    <xf numFmtId="9" fontId="27" fillId="2" borderId="40" xfId="2" applyNumberFormat="1" applyFont="1" applyFill="1" applyBorder="1" applyAlignment="1">
      <alignment horizontal="center" vertical="center" wrapText="1"/>
    </xf>
    <xf numFmtId="9" fontId="27" fillId="2" borderId="32" xfId="2" applyNumberFormat="1" applyFont="1" applyFill="1" applyBorder="1" applyAlignment="1">
      <alignment horizontal="center" vertical="center" wrapText="1"/>
    </xf>
    <xf numFmtId="9" fontId="27" fillId="2" borderId="33" xfId="2" applyNumberFormat="1" applyFont="1" applyFill="1" applyBorder="1" applyAlignment="1">
      <alignment horizontal="center" vertical="center" wrapText="1"/>
    </xf>
    <xf numFmtId="9" fontId="25" fillId="2" borderId="118" xfId="2" applyNumberFormat="1" applyFont="1" applyFill="1" applyBorder="1" applyAlignment="1">
      <alignment horizontal="center" vertical="center" wrapText="1"/>
    </xf>
    <xf numFmtId="9" fontId="25" fillId="2" borderId="38" xfId="2" applyNumberFormat="1" applyFont="1" applyFill="1" applyBorder="1" applyAlignment="1">
      <alignment horizontal="center" vertical="center" wrapText="1"/>
    </xf>
    <xf numFmtId="9" fontId="25" fillId="2" borderId="120" xfId="2" applyNumberFormat="1" applyFont="1" applyFill="1" applyBorder="1" applyAlignment="1">
      <alignment horizontal="center" vertical="center" wrapText="1"/>
    </xf>
    <xf numFmtId="9" fontId="25" fillId="2" borderId="39" xfId="2" applyNumberFormat="1" applyFont="1" applyFill="1" applyBorder="1" applyAlignment="1">
      <alignment horizontal="center" vertical="center" wrapText="1"/>
    </xf>
    <xf numFmtId="9" fontId="25" fillId="2" borderId="0" xfId="2" applyNumberFormat="1" applyFont="1" applyFill="1" applyAlignment="1">
      <alignment horizontal="center" vertical="center" wrapText="1"/>
    </xf>
    <xf numFmtId="9" fontId="25" fillId="2" borderId="8" xfId="2" applyNumberFormat="1" applyFont="1" applyFill="1" applyBorder="1" applyAlignment="1">
      <alignment horizontal="center" vertical="center" wrapText="1"/>
    </xf>
    <xf numFmtId="0" fontId="18" fillId="0" borderId="25" xfId="2" applyFont="1" applyBorder="1" applyAlignment="1">
      <alignment horizontal="center" vertical="center"/>
    </xf>
    <xf numFmtId="0" fontId="18" fillId="0" borderId="26" xfId="2" applyFont="1" applyBorder="1" applyAlignment="1">
      <alignment horizontal="center" vertical="center"/>
    </xf>
    <xf numFmtId="0" fontId="25" fillId="2" borderId="119" xfId="2" applyFont="1" applyFill="1" applyBorder="1" applyAlignment="1">
      <alignment horizontal="center" vertical="center" wrapText="1"/>
    </xf>
    <xf numFmtId="0" fontId="25" fillId="2" borderId="38" xfId="2" applyFont="1" applyFill="1" applyBorder="1" applyAlignment="1">
      <alignment horizontal="center" vertical="center" wrapText="1"/>
    </xf>
    <xf numFmtId="0" fontId="25" fillId="2" borderId="120" xfId="2" applyFont="1" applyFill="1" applyBorder="1" applyAlignment="1">
      <alignment horizontal="center" vertical="center" wrapText="1"/>
    </xf>
    <xf numFmtId="0" fontId="25" fillId="2" borderId="39" xfId="2" applyFont="1" applyFill="1" applyBorder="1" applyAlignment="1">
      <alignment horizontal="center" vertical="center" wrapText="1"/>
    </xf>
    <xf numFmtId="0" fontId="25" fillId="2" borderId="139" xfId="2" applyFont="1" applyFill="1" applyBorder="1" applyAlignment="1">
      <alignment horizontal="center" vertical="center" wrapText="1"/>
    </xf>
    <xf numFmtId="0" fontId="25" fillId="2" borderId="35" xfId="2" applyFont="1" applyFill="1" applyBorder="1" applyAlignment="1">
      <alignment horizontal="center" vertical="center" wrapText="1"/>
    </xf>
    <xf numFmtId="0" fontId="27" fillId="2" borderId="33" xfId="2" applyFont="1" applyFill="1" applyBorder="1" applyAlignment="1">
      <alignment horizontal="center" vertical="center" wrapText="1"/>
    </xf>
    <xf numFmtId="0" fontId="25" fillId="15" borderId="236" xfId="2" applyFont="1" applyFill="1" applyBorder="1" applyAlignment="1">
      <alignment horizontal="center" vertical="center" wrapText="1"/>
    </xf>
    <xf numFmtId="0" fontId="25" fillId="15" borderId="83" xfId="2" applyFont="1" applyFill="1" applyBorder="1" applyAlignment="1">
      <alignment horizontal="center" vertical="center" wrapText="1"/>
    </xf>
    <xf numFmtId="0" fontId="25" fillId="15" borderId="84" xfId="2" applyFont="1" applyFill="1" applyBorder="1" applyAlignment="1">
      <alignment horizontal="center" vertical="center" wrapText="1"/>
    </xf>
    <xf numFmtId="0" fontId="27" fillId="2" borderId="235" xfId="2" applyFont="1" applyFill="1" applyBorder="1" applyAlignment="1">
      <alignment horizontal="center" vertical="center" wrapText="1"/>
    </xf>
    <xf numFmtId="9" fontId="25" fillId="15" borderId="84" xfId="2" applyNumberFormat="1" applyFont="1" applyFill="1" applyBorder="1" applyAlignment="1">
      <alignment horizontal="center" vertical="center"/>
    </xf>
    <xf numFmtId="9" fontId="25" fillId="15" borderId="83" xfId="2" applyNumberFormat="1" applyFont="1" applyFill="1" applyBorder="1" applyAlignment="1">
      <alignment horizontal="center" vertical="center"/>
    </xf>
    <xf numFmtId="9" fontId="25" fillId="2" borderId="119" xfId="2" applyNumberFormat="1" applyFont="1" applyFill="1" applyBorder="1" applyAlignment="1">
      <alignment horizontal="center" vertical="center" wrapText="1"/>
    </xf>
    <xf numFmtId="0" fontId="25" fillId="2" borderId="116" xfId="2" applyFont="1" applyFill="1" applyBorder="1" applyAlignment="1">
      <alignment horizontal="center" vertical="center" wrapText="1"/>
    </xf>
    <xf numFmtId="0" fontId="50" fillId="0" borderId="25" xfId="2" applyFont="1" applyBorder="1" applyAlignment="1">
      <alignment horizontal="center" vertical="center"/>
    </xf>
    <xf numFmtId="0" fontId="50" fillId="0" borderId="26" xfId="2" applyFont="1" applyBorder="1" applyAlignment="1">
      <alignment horizontal="center" vertical="center"/>
    </xf>
    <xf numFmtId="0" fontId="25" fillId="2" borderId="50" xfId="2" applyFont="1" applyFill="1" applyBorder="1" applyAlignment="1">
      <alignment horizontal="center" vertical="center"/>
    </xf>
    <xf numFmtId="0" fontId="28" fillId="2" borderId="50" xfId="2" applyFont="1" applyFill="1" applyBorder="1" applyAlignment="1">
      <alignment horizontal="center" vertical="center"/>
    </xf>
    <xf numFmtId="0" fontId="25" fillId="2" borderId="28" xfId="2" applyFont="1" applyFill="1" applyBorder="1" applyAlignment="1">
      <alignment horizontal="center" vertical="center"/>
    </xf>
    <xf numFmtId="0" fontId="28" fillId="2" borderId="29" xfId="2" applyFont="1" applyFill="1" applyBorder="1" applyAlignment="1">
      <alignment horizontal="center" vertical="center"/>
    </xf>
    <xf numFmtId="0" fontId="11" fillId="0" borderId="0" xfId="2" applyFont="1" applyAlignment="1">
      <alignment horizontal="left" wrapText="1"/>
    </xf>
    <xf numFmtId="0" fontId="27" fillId="2" borderId="30" xfId="2" applyFont="1" applyFill="1" applyBorder="1" applyAlignment="1">
      <alignment horizontal="center" vertical="center" wrapText="1"/>
    </xf>
    <xf numFmtId="0" fontId="31" fillId="2" borderId="34" xfId="2" applyFont="1" applyFill="1" applyBorder="1" applyAlignment="1">
      <alignment horizontal="center"/>
    </xf>
    <xf numFmtId="0" fontId="27" fillId="2" borderId="40" xfId="0" applyFont="1" applyFill="1" applyBorder="1" applyAlignment="1">
      <alignment horizontal="center" vertical="center" wrapText="1"/>
    </xf>
    <xf numFmtId="0" fontId="31" fillId="2" borderId="32" xfId="0" applyFont="1" applyFill="1" applyBorder="1" applyAlignment="1">
      <alignment horizontal="center" vertical="center" wrapText="1"/>
    </xf>
    <xf numFmtId="0" fontId="31" fillId="2" borderId="41" xfId="0" applyFont="1" applyFill="1" applyBorder="1" applyAlignment="1">
      <alignment horizontal="center" vertical="center" wrapText="1"/>
    </xf>
    <xf numFmtId="0" fontId="31" fillId="2" borderId="32" xfId="2" applyFont="1" applyFill="1" applyBorder="1" applyAlignment="1">
      <alignment horizontal="center" vertical="center"/>
    </xf>
    <xf numFmtId="0" fontId="31" fillId="2" borderId="41" xfId="2" applyFont="1" applyFill="1" applyBorder="1" applyAlignment="1">
      <alignment horizontal="center" vertical="center"/>
    </xf>
    <xf numFmtId="0" fontId="25" fillId="2" borderId="93" xfId="2" applyFont="1" applyFill="1" applyBorder="1" applyAlignment="1">
      <alignment horizontal="center" vertical="center" wrapText="1"/>
    </xf>
    <xf numFmtId="0" fontId="25" fillId="2" borderId="94" xfId="2" applyFont="1" applyFill="1" applyBorder="1" applyAlignment="1">
      <alignment horizontal="center" vertical="center" wrapText="1"/>
    </xf>
    <xf numFmtId="0" fontId="25" fillId="2" borderId="47" xfId="2" applyFont="1" applyFill="1" applyBorder="1" applyAlignment="1">
      <alignment horizontal="center" vertical="center" wrapText="1"/>
    </xf>
    <xf numFmtId="0" fontId="28" fillId="2" borderId="48" xfId="2" applyFont="1" applyFill="1" applyBorder="1" applyAlignment="1">
      <alignment horizontal="center" vertical="center"/>
    </xf>
    <xf numFmtId="0" fontId="25" fillId="2" borderId="48" xfId="2" applyFont="1" applyFill="1" applyBorder="1" applyAlignment="1">
      <alignment horizontal="center" vertical="center" wrapText="1"/>
    </xf>
    <xf numFmtId="0" fontId="11" fillId="0" borderId="0" xfId="2" applyFont="1" applyAlignment="1">
      <alignment horizontal="left" vertical="top" wrapText="1"/>
    </xf>
    <xf numFmtId="0" fontId="11" fillId="0" borderId="0" xfId="2" quotePrefix="1" applyFont="1" applyAlignment="1">
      <alignment vertical="center" wrapText="1"/>
    </xf>
    <xf numFmtId="0" fontId="16" fillId="0" borderId="0" xfId="2" applyFont="1" applyAlignment="1">
      <alignment vertical="center"/>
    </xf>
    <xf numFmtId="0" fontId="18" fillId="0" borderId="25" xfId="2" applyFont="1" applyBorder="1" applyAlignment="1">
      <alignment horizontal="center" vertical="center" wrapText="1"/>
    </xf>
    <xf numFmtId="0" fontId="18" fillId="0" borderId="26" xfId="2" applyFont="1" applyBorder="1" applyAlignment="1">
      <alignment horizontal="center" vertical="center" wrapText="1"/>
    </xf>
    <xf numFmtId="0" fontId="25" fillId="2" borderId="50" xfId="0" applyFont="1" applyFill="1" applyBorder="1" applyAlignment="1">
      <alignment horizontal="center" vertical="center" wrapText="1"/>
    </xf>
    <xf numFmtId="0" fontId="28" fillId="2" borderId="50" xfId="0" applyFont="1" applyFill="1" applyBorder="1" applyAlignment="1">
      <alignment horizontal="center" vertical="center" wrapText="1"/>
    </xf>
    <xf numFmtId="0" fontId="27" fillId="2" borderId="30" xfId="2" applyFont="1" applyFill="1" applyBorder="1" applyAlignment="1">
      <alignment horizontal="center" vertical="center"/>
    </xf>
    <xf numFmtId="0" fontId="31" fillId="2" borderId="205" xfId="2" applyFont="1" applyFill="1" applyBorder="1" applyAlignment="1">
      <alignment horizontal="center" vertical="center"/>
    </xf>
    <xf numFmtId="0" fontId="27" fillId="2" borderId="89" xfId="2" applyFont="1" applyFill="1" applyBorder="1" applyAlignment="1">
      <alignment horizontal="center" vertical="center"/>
    </xf>
    <xf numFmtId="0" fontId="31" fillId="2" borderId="89" xfId="2" applyFont="1" applyFill="1" applyBorder="1" applyAlignment="1">
      <alignment horizontal="center" vertical="center"/>
    </xf>
    <xf numFmtId="0" fontId="31" fillId="2" borderId="33" xfId="2" applyFont="1" applyFill="1" applyBorder="1" applyAlignment="1">
      <alignment horizontal="center" vertical="center"/>
    </xf>
    <xf numFmtId="0" fontId="25" fillId="2" borderId="206" xfId="2" applyFont="1" applyFill="1" applyBorder="1" applyAlignment="1">
      <alignment horizontal="center" vertical="center" wrapText="1"/>
    </xf>
    <xf numFmtId="0" fontId="28" fillId="2" borderId="207" xfId="2" applyFont="1" applyFill="1" applyBorder="1" applyAlignment="1">
      <alignment horizontal="center" vertical="center"/>
    </xf>
    <xf numFmtId="0" fontId="25" fillId="2" borderId="207" xfId="2" applyFont="1" applyFill="1" applyBorder="1" applyAlignment="1">
      <alignment horizontal="center" vertical="center" wrapText="1"/>
    </xf>
    <xf numFmtId="0" fontId="25" fillId="2" borderId="40" xfId="0" applyFont="1" applyFill="1" applyBorder="1" applyAlignment="1">
      <alignment horizontal="center" vertical="center"/>
    </xf>
    <xf numFmtId="0" fontId="25" fillId="2" borderId="32" xfId="0" applyFont="1" applyFill="1" applyBorder="1" applyAlignment="1">
      <alignment horizontal="center" vertical="center"/>
    </xf>
    <xf numFmtId="0" fontId="28" fillId="2" borderId="41" xfId="0" applyFont="1" applyFill="1" applyBorder="1" applyAlignment="1">
      <alignment horizontal="center" vertical="center"/>
    </xf>
    <xf numFmtId="0" fontId="28" fillId="2" borderId="246" xfId="0" applyFont="1" applyFill="1" applyBorder="1" applyAlignment="1">
      <alignment horizontal="center" vertical="center"/>
    </xf>
    <xf numFmtId="0" fontId="25" fillId="2" borderId="63" xfId="0" applyFont="1" applyFill="1" applyBorder="1" applyAlignment="1">
      <alignment horizontal="center" vertical="center"/>
    </xf>
    <xf numFmtId="0" fontId="25" fillId="2" borderId="65" xfId="0" applyFont="1" applyFill="1" applyBorder="1" applyAlignment="1">
      <alignment horizontal="center" vertical="center"/>
    </xf>
    <xf numFmtId="0" fontId="25" fillId="2" borderId="64" xfId="0" applyFont="1" applyFill="1" applyBorder="1" applyAlignment="1">
      <alignment horizontal="center" vertical="center"/>
    </xf>
    <xf numFmtId="0" fontId="25" fillId="2" borderId="247" xfId="0" applyFont="1" applyFill="1" applyBorder="1" applyAlignment="1">
      <alignment horizontal="center" vertical="center"/>
    </xf>
    <xf numFmtId="0" fontId="25" fillId="2" borderId="106" xfId="0" applyFont="1" applyFill="1" applyBorder="1" applyAlignment="1">
      <alignment horizontal="center" vertical="center" wrapText="1"/>
    </xf>
    <xf numFmtId="0" fontId="28" fillId="2" borderId="107" xfId="0" applyFont="1" applyFill="1" applyBorder="1" applyAlignment="1">
      <alignment horizontal="center" vertical="center" wrapText="1"/>
    </xf>
    <xf numFmtId="0" fontId="25" fillId="2" borderId="106" xfId="2" applyFont="1" applyFill="1" applyBorder="1" applyAlignment="1">
      <alignment horizontal="center" vertical="center" wrapText="1"/>
    </xf>
    <xf numFmtId="0" fontId="28" fillId="2" borderId="107" xfId="2" applyFont="1" applyFill="1" applyBorder="1" applyAlignment="1">
      <alignment horizontal="center" vertical="center" wrapText="1"/>
    </xf>
    <xf numFmtId="0" fontId="11" fillId="0" borderId="0" xfId="0" quotePrefix="1" applyFont="1" applyAlignment="1">
      <alignment horizontal="left" vertical="center" wrapText="1"/>
    </xf>
    <xf numFmtId="0" fontId="80" fillId="0" borderId="0" xfId="2" applyFont="1" applyAlignment="1">
      <alignment horizontal="left" vertical="top" wrapText="1"/>
    </xf>
    <xf numFmtId="0" fontId="20" fillId="0" borderId="25" xfId="2" applyFont="1" applyBorder="1" applyAlignment="1">
      <alignment horizontal="center" vertical="center" wrapText="1"/>
    </xf>
    <xf numFmtId="0" fontId="20" fillId="0" borderId="26" xfId="2" applyFont="1" applyBorder="1" applyAlignment="1">
      <alignment horizontal="center" vertical="center" wrapText="1"/>
    </xf>
    <xf numFmtId="0" fontId="25" fillId="2" borderId="30" xfId="2" applyFont="1" applyFill="1" applyBorder="1" applyAlignment="1">
      <alignment horizontal="center" vertical="center" wrapText="1"/>
    </xf>
    <xf numFmtId="0" fontId="28" fillId="2" borderId="34" xfId="2" applyFont="1" applyFill="1" applyBorder="1" applyAlignment="1">
      <alignment horizontal="center" vertical="center"/>
    </xf>
    <xf numFmtId="0" fontId="36" fillId="2" borderId="89" xfId="2" applyFont="1" applyFill="1" applyBorder="1" applyAlignment="1">
      <alignment horizontal="center" vertical="center" wrapText="1"/>
    </xf>
    <xf numFmtId="0" fontId="79" fillId="2" borderId="89" xfId="2" applyFont="1" applyFill="1" applyBorder="1" applyAlignment="1">
      <alignment horizontal="center" vertical="center" wrapText="1"/>
    </xf>
    <xf numFmtId="0" fontId="11" fillId="0" borderId="0" xfId="2" quotePrefix="1" applyFont="1" applyAlignment="1">
      <alignment horizontal="left" vertical="top" wrapText="1"/>
    </xf>
    <xf numFmtId="0" fontId="24" fillId="0" borderId="16" xfId="2" applyFont="1" applyBorder="1" applyAlignment="1">
      <alignment horizontal="center" vertical="center" wrapText="1"/>
    </xf>
    <xf numFmtId="0" fontId="24" fillId="0" borderId="17" xfId="2" applyFont="1" applyBorder="1" applyAlignment="1">
      <alignment horizontal="center" vertical="center"/>
    </xf>
    <xf numFmtId="0" fontId="24" fillId="0" borderId="18" xfId="2" applyFont="1" applyBorder="1" applyAlignment="1">
      <alignment horizontal="center" vertical="center"/>
    </xf>
    <xf numFmtId="0" fontId="23" fillId="0" borderId="16" xfId="2" applyFont="1" applyBorder="1" applyAlignment="1">
      <alignment horizontal="center" vertical="center" wrapText="1"/>
    </xf>
    <xf numFmtId="0" fontId="18" fillId="0" borderId="17" xfId="2" applyFont="1" applyBorder="1" applyAlignment="1">
      <alignment horizontal="center" vertical="center"/>
    </xf>
    <xf numFmtId="0" fontId="18" fillId="0" borderId="18" xfId="2" applyFont="1" applyBorder="1" applyAlignment="1">
      <alignment horizontal="center" vertical="center"/>
    </xf>
    <xf numFmtId="0" fontId="25" fillId="5" borderId="109" xfId="2" applyFont="1" applyFill="1" applyBorder="1" applyAlignment="1">
      <alignment horizontal="center" vertical="center"/>
    </xf>
    <xf numFmtId="0" fontId="25" fillId="5" borderId="110" xfId="2" applyFont="1" applyFill="1" applyBorder="1" applyAlignment="1">
      <alignment horizontal="center" vertical="center"/>
    </xf>
    <xf numFmtId="0" fontId="25" fillId="5" borderId="20" xfId="2" applyFont="1" applyFill="1" applyBorder="1" applyAlignment="1">
      <alignment horizontal="center" vertical="center" wrapText="1"/>
    </xf>
    <xf numFmtId="0" fontId="25" fillId="5" borderId="5" xfId="2" applyFont="1" applyFill="1" applyBorder="1" applyAlignment="1">
      <alignment horizontal="center" vertical="center" wrapText="1"/>
    </xf>
    <xf numFmtId="0" fontId="25" fillId="5" borderId="57" xfId="2" applyFont="1" applyFill="1" applyBorder="1" applyAlignment="1">
      <alignment horizontal="center" vertical="center" wrapText="1"/>
    </xf>
    <xf numFmtId="0" fontId="25" fillId="5" borderId="61" xfId="2" applyFont="1" applyFill="1" applyBorder="1" applyAlignment="1">
      <alignment horizontal="center" vertical="center" wrapText="1"/>
    </xf>
    <xf numFmtId="0" fontId="25" fillId="5" borderId="58" xfId="2" applyFont="1" applyFill="1" applyBorder="1" applyAlignment="1">
      <alignment horizontal="center" vertical="center" wrapText="1"/>
    </xf>
    <xf numFmtId="0" fontId="23" fillId="0" borderId="17" xfId="2" applyFont="1" applyBorder="1" applyAlignment="1">
      <alignment horizontal="center" vertical="center" wrapText="1"/>
    </xf>
    <xf numFmtId="0" fontId="23" fillId="0" borderId="18" xfId="2" applyFont="1" applyBorder="1" applyAlignment="1">
      <alignment horizontal="center" vertical="center" wrapText="1"/>
    </xf>
    <xf numFmtId="0" fontId="24" fillId="0" borderId="16" xfId="17" applyFont="1" applyBorder="1" applyAlignment="1">
      <alignment horizontal="center" vertical="center" wrapText="1"/>
    </xf>
    <xf numFmtId="0" fontId="24" fillId="0" borderId="17" xfId="17" applyFont="1" applyBorder="1" applyAlignment="1">
      <alignment horizontal="center" vertical="center"/>
    </xf>
    <xf numFmtId="0" fontId="24" fillId="0" borderId="18" xfId="17" applyFont="1" applyBorder="1" applyAlignment="1">
      <alignment horizontal="center" vertical="center"/>
    </xf>
    <xf numFmtId="0" fontId="25" fillId="5" borderId="22" xfId="12" applyFont="1" applyFill="1" applyBorder="1" applyAlignment="1">
      <alignment horizontal="center" vertical="center" wrapText="1"/>
    </xf>
    <xf numFmtId="0" fontId="25" fillId="5" borderId="23" xfId="12" applyFont="1" applyFill="1" applyBorder="1" applyAlignment="1">
      <alignment horizontal="center" vertical="center" wrapText="1"/>
    </xf>
    <xf numFmtId="0" fontId="64" fillId="16" borderId="210" xfId="12" applyFont="1" applyFill="1" applyBorder="1" applyAlignment="1">
      <alignment horizontal="center" vertical="center"/>
    </xf>
    <xf numFmtId="0" fontId="64" fillId="16" borderId="211" xfId="12" applyFont="1" applyFill="1" applyBorder="1" applyAlignment="1">
      <alignment horizontal="center" vertical="center"/>
    </xf>
    <xf numFmtId="0" fontId="64" fillId="16" borderId="212" xfId="12" applyFont="1" applyFill="1" applyBorder="1" applyAlignment="1">
      <alignment horizontal="center" vertical="center"/>
    </xf>
    <xf numFmtId="0" fontId="64" fillId="12" borderId="213" xfId="17" applyFont="1" applyFill="1" applyBorder="1" applyAlignment="1">
      <alignment horizontal="center" vertical="center"/>
    </xf>
    <xf numFmtId="0" fontId="64" fillId="12" borderId="211" xfId="17" applyFont="1" applyFill="1" applyBorder="1" applyAlignment="1">
      <alignment horizontal="center" vertical="center"/>
    </xf>
    <xf numFmtId="0" fontId="64" fillId="12" borderId="212" xfId="17" applyFont="1" applyFill="1" applyBorder="1" applyAlignment="1">
      <alignment horizontal="center" vertical="center"/>
    </xf>
    <xf numFmtId="0" fontId="64" fillId="12" borderId="214" xfId="17" applyFont="1" applyFill="1" applyBorder="1" applyAlignment="1">
      <alignment horizontal="center" vertical="center"/>
    </xf>
    <xf numFmtId="0" fontId="64" fillId="12" borderId="215" xfId="17" applyFont="1" applyFill="1" applyBorder="1" applyAlignment="1">
      <alignment horizontal="center" vertical="center"/>
    </xf>
    <xf numFmtId="0" fontId="64" fillId="12" borderId="216" xfId="17" applyFont="1" applyFill="1" applyBorder="1" applyAlignment="1">
      <alignment horizontal="center" vertical="center"/>
    </xf>
  </cellXfs>
  <cellStyles count="25">
    <cellStyle name="Comma" xfId="1" builtinId="3"/>
    <cellStyle name="Comma 2" xfId="4" xr:uid="{593B6FBF-86E7-4615-96A0-72D518D0B6AD}"/>
    <cellStyle name="Comma 2 2" xfId="16" xr:uid="{FA481EB2-401B-4B19-B6F0-D6D970261F35}"/>
    <cellStyle name="Comma 5" xfId="23" xr:uid="{7868D089-4E42-4901-A501-FF6CBDC90EEA}"/>
    <cellStyle name="Currency" xfId="15" builtinId="4"/>
    <cellStyle name="Currency 2" xfId="5" xr:uid="{E14FF914-EEAA-43A6-A1C0-E7B95222EE14}"/>
    <cellStyle name="Currency 2 2" xfId="20" xr:uid="{CF223F09-4AAE-469B-9C0A-70A6E5C511E5}"/>
    <cellStyle name="Currency 5" xfId="22" xr:uid="{BD665D3F-12DF-468C-B776-8DFF4BBECB9E}"/>
    <cellStyle name="Hyperlink" xfId="13" builtinId="8" customBuiltin="1"/>
    <cellStyle name="Hyperlink 2" xfId="3" xr:uid="{08A33CFA-3125-4311-A7D2-3A6D68982D65}"/>
    <cellStyle name="Normal" xfId="0" builtinId="0"/>
    <cellStyle name="Normal 2" xfId="2" xr:uid="{F17D1C24-294F-425F-B04B-667997EDAED2}"/>
    <cellStyle name="Normal 2 2" xfId="12" xr:uid="{460179BE-CBA2-46F6-B564-C363C646E48A}"/>
    <cellStyle name="Normal 2 3" xfId="8" xr:uid="{0B0B0101-49F6-444F-B66D-7AD982441075}"/>
    <cellStyle name="Normal 2 3 2" xfId="18" xr:uid="{732ED262-DEA7-4198-B2DA-F9607940DFE8}"/>
    <cellStyle name="Normal 2 3 3" xfId="21" xr:uid="{358E4C72-EBFC-47E3-BDDE-AF47F5EA8AEB}"/>
    <cellStyle name="Normal 2 4" xfId="17" xr:uid="{22DB38CB-9910-4EDF-9364-CA679B57D8EE}"/>
    <cellStyle name="Normal 3" xfId="10" xr:uid="{59D6DD92-4593-496B-94A2-620E656F5150}"/>
    <cellStyle name="Normal 4" xfId="7" xr:uid="{FC015C67-9118-4C94-9A76-B0A24F8CB78F}"/>
    <cellStyle name="Normal 5" xfId="24" xr:uid="{8D0ECD85-B486-4BE7-BAC0-A8F60C0E45B7}"/>
    <cellStyle name="Normal 6" xfId="19" xr:uid="{1BA73340-5326-4F04-A667-309770739F29}"/>
    <cellStyle name="Normal 7" xfId="9" xr:uid="{A65B9062-0CCB-4FE1-BD74-AA76A54D0B48}"/>
    <cellStyle name="Percent" xfId="14" builtinId="5"/>
    <cellStyle name="Percent 2" xfId="6" xr:uid="{E2484334-77A9-422E-94AE-6DF5DB9CACD6}"/>
    <cellStyle name="Percent 3" xfId="11" xr:uid="{5BBC287F-4040-4D7C-B8F8-D47C6721057E}"/>
  </cellStyles>
  <dxfs count="4">
    <dxf>
      <font>
        <color theme="1"/>
      </font>
      <fill>
        <patternFill>
          <bgColor theme="9" tint="-0.24994659260841701"/>
        </patternFill>
      </fill>
    </dxf>
    <dxf>
      <fill>
        <patternFill>
          <bgColor theme="9" tint="-0.24994659260841701"/>
        </patternFill>
      </fill>
    </dxf>
    <dxf>
      <font>
        <color theme="1"/>
      </font>
      <fill>
        <patternFill>
          <bgColor theme="9" tint="-0.24994659260841701"/>
        </patternFill>
      </fill>
    </dxf>
    <dxf>
      <font>
        <color theme="1"/>
      </font>
      <fill>
        <patternFill>
          <bgColor theme="9" tint="-0.24994659260841701"/>
        </patternFill>
      </fill>
    </dxf>
  </dxfs>
  <tableStyles count="0" defaultTableStyle="TableStyleMedium2" defaultPivotStyle="PivotStyleLight16"/>
  <colors>
    <mruColors>
      <color rgb="FF5F8DD3"/>
      <color rgb="FF6699FF"/>
      <color rgb="FFDBDBDB"/>
      <color rgb="FF216B47"/>
      <color rgb="FF002060"/>
      <color rgb="FF00B0F0"/>
      <color rgb="FFEDEDED"/>
      <color rgb="FF0077B6"/>
      <color rgb="FF00B4D8"/>
      <color rgb="FF90E0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https://pixabay.com/en/graph-statistics-chart-infochart-29709/" TargetMode="External"/><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DATA BOOK LISTING'!A1"/></Relationships>
</file>

<file path=xl/drawings/_rels/drawing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6.jpeg"/></Relationships>
</file>

<file path=xl/drawings/_rels/drawing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7.jpeg"/></Relationships>
</file>

<file path=xl/drawings/_rels/drawing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7.jpeg"/></Relationships>
</file>

<file path=xl/drawings/_rels/drawing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8.jpeg"/></Relationships>
</file>

<file path=xl/drawings/_rels/drawing1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9.jpeg"/></Relationships>
</file>

<file path=xl/drawings/_rels/drawing1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7.jpeg"/></Relationships>
</file>

<file path=xl/drawings/_rels/drawing1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7.jpeg"/></Relationships>
</file>

<file path=xl/drawings/_rels/drawing1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0.jpeg"/></Relationships>
</file>

<file path=xl/drawings/_rels/drawing1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1.jpeg"/></Relationships>
</file>

<file path=xl/drawings/_rels/drawing1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2.jpeg"/></Relationships>
</file>

<file path=xl/drawings/_rels/drawing1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2.jpeg"/></Relationships>
</file>

<file path=xl/drawings/_rels/drawing1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3.jpeg"/></Relationships>
</file>

<file path=xl/drawings/_rels/drawing1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1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2.jpeg"/></Relationships>
</file>

<file path=xl/drawings/_rels/drawing2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2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2.jpeg"/></Relationships>
</file>

<file path=xl/drawings/_rels/drawing2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2.jpeg"/></Relationships>
</file>

<file path=xl/drawings/_rels/drawing2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6.jpeg"/></Relationships>
</file>

<file path=xl/drawings/_rels/drawing2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7.jpeg"/></Relationships>
</file>

<file path=xl/drawings/_rels/drawing2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8.jpeg"/></Relationships>
</file>

<file path=xl/drawings/_rels/drawing2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9.jpeg"/></Relationships>
</file>

<file path=xl/drawings/_rels/drawing2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0.jpeg"/></Relationships>
</file>

<file path=xl/drawings/_rels/drawing2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1.jpeg"/></Relationships>
</file>

<file path=xl/drawings/_rels/drawing2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2.jpeg"/></Relationships>
</file>

<file path=xl/drawings/drawing1.xml><?xml version="1.0" encoding="utf-8"?>
<xdr:wsDr xmlns:xdr="http://schemas.openxmlformats.org/drawingml/2006/spreadsheetDrawing" xmlns:a="http://schemas.openxmlformats.org/drawingml/2006/main">
  <xdr:twoCellAnchor>
    <xdr:from>
      <xdr:col>0</xdr:col>
      <xdr:colOff>930</xdr:colOff>
      <xdr:row>0</xdr:row>
      <xdr:rowOff>910</xdr:rowOff>
    </xdr:from>
    <xdr:to>
      <xdr:col>0</xdr:col>
      <xdr:colOff>7458530</xdr:colOff>
      <xdr:row>55</xdr:row>
      <xdr:rowOff>0</xdr:rowOff>
    </xdr:to>
    <xdr:sp macro="" textlink="">
      <xdr:nvSpPr>
        <xdr:cNvPr id="2" name="TextBox 1">
          <a:extLst>
            <a:ext uri="{FF2B5EF4-FFF2-40B4-BE49-F238E27FC236}">
              <a16:creationId xmlns:a16="http://schemas.microsoft.com/office/drawing/2014/main" id="{49F45E70-3ED1-903F-1E87-260CB35EDD5B}"/>
            </a:ext>
          </a:extLst>
        </xdr:cNvPr>
        <xdr:cNvSpPr txBox="1"/>
      </xdr:nvSpPr>
      <xdr:spPr>
        <a:xfrm>
          <a:off x="930" y="910"/>
          <a:ext cx="7457600" cy="9952715"/>
        </a:xfrm>
        <a:prstGeom prst="rect">
          <a:avLst/>
        </a:prstGeom>
        <a:solidFill>
          <a:srgbClr val="5F8DD3"/>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twoCellAnchor>
    <xdr:from>
      <xdr:col>0</xdr:col>
      <xdr:colOff>1814</xdr:colOff>
      <xdr:row>0</xdr:row>
      <xdr:rowOff>1812</xdr:rowOff>
    </xdr:from>
    <xdr:to>
      <xdr:col>0</xdr:col>
      <xdr:colOff>7402285</xdr:colOff>
      <xdr:row>55</xdr:row>
      <xdr:rowOff>9525</xdr:rowOff>
    </xdr:to>
    <xdr:pic>
      <xdr:nvPicPr>
        <xdr:cNvPr id="5" name="Picture 4">
          <a:extLst>
            <a:ext uri="{FF2B5EF4-FFF2-40B4-BE49-F238E27FC236}">
              <a16:creationId xmlns:a16="http://schemas.microsoft.com/office/drawing/2014/main" id="{C6360E87-6A66-23F2-7B00-E81A7A561D7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837473B0-CC2E-450A-ABE3-18F120FF3D39}">
              <a1611:picAttrSrcUrl xmlns:a1611="http://schemas.microsoft.com/office/drawing/2016/11/main" r:id="rId2"/>
            </a:ext>
          </a:extLst>
        </a:blip>
        <a:stretch>
          <a:fillRect/>
        </a:stretch>
      </xdr:blipFill>
      <xdr:spPr>
        <a:xfrm>
          <a:off x="1814" y="1812"/>
          <a:ext cx="7400471" cy="9961338"/>
        </a:xfrm>
        <a:prstGeom prst="rect">
          <a:avLst/>
        </a:prstGeom>
        <a:ln>
          <a:noFill/>
        </a:ln>
      </xdr:spPr>
    </xdr:pic>
    <xdr:clientData/>
  </xdr:twoCellAnchor>
  <xdr:twoCellAnchor>
    <xdr:from>
      <xdr:col>0</xdr:col>
      <xdr:colOff>5687579</xdr:colOff>
      <xdr:row>47</xdr:row>
      <xdr:rowOff>130780</xdr:rowOff>
    </xdr:from>
    <xdr:to>
      <xdr:col>0</xdr:col>
      <xdr:colOff>7136205</xdr:colOff>
      <xdr:row>54</xdr:row>
      <xdr:rowOff>73559</xdr:rowOff>
    </xdr:to>
    <xdr:pic>
      <xdr:nvPicPr>
        <xdr:cNvPr id="3" name="Picture 2">
          <a:extLst>
            <a:ext uri="{FF2B5EF4-FFF2-40B4-BE49-F238E27FC236}">
              <a16:creationId xmlns:a16="http://schemas.microsoft.com/office/drawing/2014/main" id="{E8259183-C215-F1BC-194F-CEB43F86F0B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687579" y="8636605"/>
          <a:ext cx="1448626" cy="1209604"/>
        </a:xfrm>
        <a:prstGeom prst="rect">
          <a:avLst/>
        </a:prstGeom>
        <a:ln>
          <a:noFill/>
        </a:ln>
      </xdr:spPr>
    </xdr:pic>
    <xdr:clientData/>
  </xdr:twoCellAnchor>
  <xdr:twoCellAnchor>
    <xdr:from>
      <xdr:col>0</xdr:col>
      <xdr:colOff>2001312</xdr:colOff>
      <xdr:row>9</xdr:row>
      <xdr:rowOff>160095</xdr:rowOff>
    </xdr:from>
    <xdr:to>
      <xdr:col>0</xdr:col>
      <xdr:colOff>5821320</xdr:colOff>
      <xdr:row>15</xdr:row>
      <xdr:rowOff>105846</xdr:rowOff>
    </xdr:to>
    <xdr:sp macro="" textlink="">
      <xdr:nvSpPr>
        <xdr:cNvPr id="8" name="TextBox 5">
          <a:extLst>
            <a:ext uri="{FF2B5EF4-FFF2-40B4-BE49-F238E27FC236}">
              <a16:creationId xmlns:a16="http://schemas.microsoft.com/office/drawing/2014/main" id="{455A9D53-2C5C-9EB0-5CCD-1827C5420AF7}"/>
            </a:ext>
          </a:extLst>
        </xdr:cNvPr>
        <xdr:cNvSpPr txBox="1"/>
      </xdr:nvSpPr>
      <xdr:spPr>
        <a:xfrm>
          <a:off x="2001312" y="1788870"/>
          <a:ext cx="3820008" cy="1031601"/>
        </a:xfrm>
        <a:prstGeom prst="rect">
          <a:avLst/>
        </a:prstGeom>
        <a:solidFill>
          <a:srgbClr val="5F8DD3"/>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defPPr>
            <a:defRPr lang="en-US"/>
          </a:defPPr>
          <a:lvl1pPr marL="0" indent="0" algn="l" defTabSz="914400" rtl="0" eaLnBrk="1" latinLnBrk="0" hangingPunct="1">
            <a:defRPr sz="1100" kern="1200">
              <a:solidFill>
                <a:schemeClr val="dk1"/>
              </a:solidFill>
              <a:latin typeface="+mn-lt"/>
              <a:ea typeface="+mn-ea"/>
              <a:cs typeface="+mn-cs"/>
            </a:defRPr>
          </a:lvl1pPr>
          <a:lvl2pPr marL="457200" indent="0" algn="l" defTabSz="914400" rtl="0" eaLnBrk="1" latinLnBrk="0" hangingPunct="1">
            <a:defRPr sz="1100" kern="1200">
              <a:solidFill>
                <a:schemeClr val="dk1"/>
              </a:solidFill>
              <a:latin typeface="+mn-lt"/>
              <a:ea typeface="+mn-ea"/>
              <a:cs typeface="+mn-cs"/>
            </a:defRPr>
          </a:lvl2pPr>
          <a:lvl3pPr marL="914400" indent="0" algn="l" defTabSz="914400" rtl="0" eaLnBrk="1" latinLnBrk="0" hangingPunct="1">
            <a:defRPr sz="1100" kern="1200">
              <a:solidFill>
                <a:schemeClr val="dk1"/>
              </a:solidFill>
              <a:latin typeface="+mn-lt"/>
              <a:ea typeface="+mn-ea"/>
              <a:cs typeface="+mn-cs"/>
            </a:defRPr>
          </a:lvl3pPr>
          <a:lvl4pPr marL="1371600" indent="0" algn="l" defTabSz="914400" rtl="0" eaLnBrk="1" latinLnBrk="0" hangingPunct="1">
            <a:defRPr sz="1100" kern="1200">
              <a:solidFill>
                <a:schemeClr val="dk1"/>
              </a:solidFill>
              <a:latin typeface="+mn-lt"/>
              <a:ea typeface="+mn-ea"/>
              <a:cs typeface="+mn-cs"/>
            </a:defRPr>
          </a:lvl4pPr>
          <a:lvl5pPr marL="1828800" indent="0" algn="l" defTabSz="914400" rtl="0" eaLnBrk="1" latinLnBrk="0" hangingPunct="1">
            <a:defRPr sz="1100" kern="1200">
              <a:solidFill>
                <a:schemeClr val="dk1"/>
              </a:solidFill>
              <a:latin typeface="+mn-lt"/>
              <a:ea typeface="+mn-ea"/>
              <a:cs typeface="+mn-cs"/>
            </a:defRPr>
          </a:lvl5pPr>
          <a:lvl6pPr marL="2286000" indent="0" algn="l" defTabSz="914400" rtl="0" eaLnBrk="1" latinLnBrk="0" hangingPunct="1">
            <a:defRPr sz="1100" kern="1200">
              <a:solidFill>
                <a:schemeClr val="dk1"/>
              </a:solidFill>
              <a:latin typeface="+mn-lt"/>
              <a:ea typeface="+mn-ea"/>
              <a:cs typeface="+mn-cs"/>
            </a:defRPr>
          </a:lvl6pPr>
          <a:lvl7pPr marL="2743200" indent="0" algn="l" defTabSz="914400" rtl="0" eaLnBrk="1" latinLnBrk="0" hangingPunct="1">
            <a:defRPr sz="1100" kern="1200">
              <a:solidFill>
                <a:schemeClr val="dk1"/>
              </a:solidFill>
              <a:latin typeface="+mn-lt"/>
              <a:ea typeface="+mn-ea"/>
              <a:cs typeface="+mn-cs"/>
            </a:defRPr>
          </a:lvl7pPr>
          <a:lvl8pPr marL="3200400" indent="0" algn="l" defTabSz="914400" rtl="0" eaLnBrk="1" latinLnBrk="0" hangingPunct="1">
            <a:defRPr sz="1100" kern="1200">
              <a:solidFill>
                <a:schemeClr val="dk1"/>
              </a:solidFill>
              <a:latin typeface="+mn-lt"/>
              <a:ea typeface="+mn-ea"/>
              <a:cs typeface="+mn-cs"/>
            </a:defRPr>
          </a:lvl8pPr>
          <a:lvl9pPr marL="3657600" indent="0" algn="l" defTabSz="914400" rtl="0" eaLnBrk="1" latinLnBrk="0" hangingPunct="1">
            <a:defRPr sz="1100" kern="1200">
              <a:solidFill>
                <a:schemeClr val="dk1"/>
              </a:solidFill>
              <a:latin typeface="+mn-lt"/>
              <a:ea typeface="+mn-ea"/>
              <a:cs typeface="+mn-cs"/>
            </a:defRPr>
          </a:lvl9pPr>
        </a:lstStyle>
        <a:p>
          <a:r>
            <a:rPr lang="en-US" sz="2800" b="1">
              <a:solidFill>
                <a:schemeClr val="bg1"/>
              </a:solidFill>
            </a:rPr>
            <a:t>Pension Insurance</a:t>
          </a:r>
        </a:p>
        <a:p>
          <a:r>
            <a:rPr lang="en-US" sz="2800" b="1">
              <a:solidFill>
                <a:schemeClr val="bg1"/>
              </a:solidFill>
            </a:rPr>
            <a:t>Data Tables 2023</a:t>
          </a:r>
        </a:p>
      </xdr:txBody>
    </xdr:sp>
    <xdr:clientData/>
  </xdr:twoCellAnchor>
  <xdr:twoCellAnchor>
    <xdr:from>
      <xdr:col>0</xdr:col>
      <xdr:colOff>2344855</xdr:colOff>
      <xdr:row>35</xdr:row>
      <xdr:rowOff>12103</xdr:rowOff>
    </xdr:from>
    <xdr:to>
      <xdr:col>0</xdr:col>
      <xdr:colOff>6478202</xdr:colOff>
      <xdr:row>40</xdr:row>
      <xdr:rowOff>163664</xdr:rowOff>
    </xdr:to>
    <xdr:sp macro="" textlink="">
      <xdr:nvSpPr>
        <xdr:cNvPr id="10" name="TextBox 5">
          <a:extLst>
            <a:ext uri="{FF2B5EF4-FFF2-40B4-BE49-F238E27FC236}">
              <a16:creationId xmlns:a16="http://schemas.microsoft.com/office/drawing/2014/main" id="{433DE21E-59E2-41C3-B84B-ED223682DCCD}"/>
            </a:ext>
          </a:extLst>
        </xdr:cNvPr>
        <xdr:cNvSpPr txBox="1"/>
      </xdr:nvSpPr>
      <xdr:spPr>
        <a:xfrm>
          <a:off x="2344855" y="6346228"/>
          <a:ext cx="4133347" cy="1056436"/>
        </a:xfrm>
        <a:prstGeom prst="rect">
          <a:avLst/>
        </a:prstGeom>
        <a:solidFill>
          <a:srgbClr val="5F8DD3"/>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defPPr>
            <a:defRPr lang="en-US"/>
          </a:defPPr>
          <a:lvl1pPr marL="0" indent="0" algn="l" defTabSz="914400" rtl="0" eaLnBrk="1" latinLnBrk="0" hangingPunct="1">
            <a:defRPr sz="1100" kern="1200">
              <a:solidFill>
                <a:schemeClr val="dk1"/>
              </a:solidFill>
              <a:latin typeface="+mn-lt"/>
              <a:ea typeface="+mn-ea"/>
              <a:cs typeface="+mn-cs"/>
            </a:defRPr>
          </a:lvl1pPr>
          <a:lvl2pPr marL="457200" indent="0" algn="l" defTabSz="914400" rtl="0" eaLnBrk="1" latinLnBrk="0" hangingPunct="1">
            <a:defRPr sz="1100" kern="1200">
              <a:solidFill>
                <a:schemeClr val="dk1"/>
              </a:solidFill>
              <a:latin typeface="+mn-lt"/>
              <a:ea typeface="+mn-ea"/>
              <a:cs typeface="+mn-cs"/>
            </a:defRPr>
          </a:lvl2pPr>
          <a:lvl3pPr marL="914400" indent="0" algn="l" defTabSz="914400" rtl="0" eaLnBrk="1" latinLnBrk="0" hangingPunct="1">
            <a:defRPr sz="1100" kern="1200">
              <a:solidFill>
                <a:schemeClr val="dk1"/>
              </a:solidFill>
              <a:latin typeface="+mn-lt"/>
              <a:ea typeface="+mn-ea"/>
              <a:cs typeface="+mn-cs"/>
            </a:defRPr>
          </a:lvl3pPr>
          <a:lvl4pPr marL="1371600" indent="0" algn="l" defTabSz="914400" rtl="0" eaLnBrk="1" latinLnBrk="0" hangingPunct="1">
            <a:defRPr sz="1100" kern="1200">
              <a:solidFill>
                <a:schemeClr val="dk1"/>
              </a:solidFill>
              <a:latin typeface="+mn-lt"/>
              <a:ea typeface="+mn-ea"/>
              <a:cs typeface="+mn-cs"/>
            </a:defRPr>
          </a:lvl4pPr>
          <a:lvl5pPr marL="1828800" indent="0" algn="l" defTabSz="914400" rtl="0" eaLnBrk="1" latinLnBrk="0" hangingPunct="1">
            <a:defRPr sz="1100" kern="1200">
              <a:solidFill>
                <a:schemeClr val="dk1"/>
              </a:solidFill>
              <a:latin typeface="+mn-lt"/>
              <a:ea typeface="+mn-ea"/>
              <a:cs typeface="+mn-cs"/>
            </a:defRPr>
          </a:lvl5pPr>
          <a:lvl6pPr marL="2286000" indent="0" algn="l" defTabSz="914400" rtl="0" eaLnBrk="1" latinLnBrk="0" hangingPunct="1">
            <a:defRPr sz="1100" kern="1200">
              <a:solidFill>
                <a:schemeClr val="dk1"/>
              </a:solidFill>
              <a:latin typeface="+mn-lt"/>
              <a:ea typeface="+mn-ea"/>
              <a:cs typeface="+mn-cs"/>
            </a:defRPr>
          </a:lvl6pPr>
          <a:lvl7pPr marL="2743200" indent="0" algn="l" defTabSz="914400" rtl="0" eaLnBrk="1" latinLnBrk="0" hangingPunct="1">
            <a:defRPr sz="1100" kern="1200">
              <a:solidFill>
                <a:schemeClr val="dk1"/>
              </a:solidFill>
              <a:latin typeface="+mn-lt"/>
              <a:ea typeface="+mn-ea"/>
              <a:cs typeface="+mn-cs"/>
            </a:defRPr>
          </a:lvl7pPr>
          <a:lvl8pPr marL="3200400" indent="0" algn="l" defTabSz="914400" rtl="0" eaLnBrk="1" latinLnBrk="0" hangingPunct="1">
            <a:defRPr sz="1100" kern="1200">
              <a:solidFill>
                <a:schemeClr val="dk1"/>
              </a:solidFill>
              <a:latin typeface="+mn-lt"/>
              <a:ea typeface="+mn-ea"/>
              <a:cs typeface="+mn-cs"/>
            </a:defRPr>
          </a:lvl8pPr>
          <a:lvl9pPr marL="3657600" indent="0" algn="l" defTabSz="914400" rtl="0" eaLnBrk="1" latinLnBrk="0" hangingPunct="1">
            <a:defRPr sz="1100" kern="1200">
              <a:solidFill>
                <a:schemeClr val="dk1"/>
              </a:solidFill>
              <a:latin typeface="+mn-lt"/>
              <a:ea typeface="+mn-ea"/>
              <a:cs typeface="+mn-cs"/>
            </a:defRPr>
          </a:lvl9pPr>
        </a:lstStyle>
        <a:p>
          <a:r>
            <a:rPr lang="en-US" sz="2800" b="1" kern="1200">
              <a:solidFill>
                <a:schemeClr val="bg1"/>
              </a:solidFill>
              <a:effectLst/>
              <a:latin typeface="+mn-lt"/>
              <a:ea typeface="+mn-ea"/>
              <a:cs typeface="+mn-cs"/>
            </a:rPr>
            <a:t>PBGC Single-Employer and Multiemployer Programs</a:t>
          </a:r>
          <a:endParaRPr lang="en-US" sz="2800">
            <a:solidFill>
              <a:schemeClr val="bg1"/>
            </a:solidFill>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282575</xdr:colOff>
      <xdr:row>23</xdr:row>
      <xdr:rowOff>139700</xdr:rowOff>
    </xdr:from>
    <xdr:to>
      <xdr:col>9</xdr:col>
      <xdr:colOff>425450</xdr:colOff>
      <xdr:row>26</xdr:row>
      <xdr:rowOff>111125</xdr:rowOff>
    </xdr:to>
    <xdr:sp macro="" textlink="">
      <xdr:nvSpPr>
        <xdr:cNvPr id="3" name="Rectangle: Rounded Corners 2">
          <a:hlinkClick xmlns:r="http://schemas.openxmlformats.org/officeDocument/2006/relationships" r:id="rId1"/>
          <a:extLst>
            <a:ext uri="{FF2B5EF4-FFF2-40B4-BE49-F238E27FC236}">
              <a16:creationId xmlns:a16="http://schemas.microsoft.com/office/drawing/2014/main" id="{28196487-4446-4607-AF0C-F692291EE7F2}"/>
            </a:ext>
          </a:extLst>
        </xdr:cNvPr>
        <xdr:cNvSpPr/>
      </xdr:nvSpPr>
      <xdr:spPr>
        <a:xfrm>
          <a:off x="4111625" y="8083550"/>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7919</xdr:colOff>
      <xdr:row>0</xdr:row>
      <xdr:rowOff>7935</xdr:rowOff>
    </xdr:from>
    <xdr:to>
      <xdr:col>4</xdr:col>
      <xdr:colOff>0</xdr:colOff>
      <xdr:row>1</xdr:row>
      <xdr:rowOff>7939</xdr:rowOff>
    </xdr:to>
    <xdr:pic>
      <xdr:nvPicPr>
        <xdr:cNvPr id="2" name="Picture 1">
          <a:extLst>
            <a:ext uri="{FF2B5EF4-FFF2-40B4-BE49-F238E27FC236}">
              <a16:creationId xmlns:a16="http://schemas.microsoft.com/office/drawing/2014/main" id="{14C7F553-8E34-4AA8-A0B7-52A6D3B6E7C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19" y="7935"/>
          <a:ext cx="6088081" cy="1076329"/>
        </a:xfrm>
        <a:prstGeom prst="rect">
          <a:avLst/>
        </a:prstGeom>
        <a:effectLst>
          <a:outerShdw blurRad="50800" dist="38100" dir="5400000" algn="t" rotWithShape="0">
            <a:prstClr val="black">
              <a:alpha val="40000"/>
            </a:prstClr>
          </a:outerShdw>
        </a:effectLst>
      </xdr:spPr>
    </xdr:pic>
    <xdr:clientData/>
  </xdr:twoCellAnchor>
  <xdr:twoCellAnchor>
    <xdr:from>
      <xdr:col>0</xdr:col>
      <xdr:colOff>9507</xdr:colOff>
      <xdr:row>0</xdr:row>
      <xdr:rowOff>0</xdr:rowOff>
    </xdr:from>
    <xdr:to>
      <xdr:col>4</xdr:col>
      <xdr:colOff>25400</xdr:colOff>
      <xdr:row>1</xdr:row>
      <xdr:rowOff>50800</xdr:rowOff>
    </xdr:to>
    <xdr:sp macro="" textlink="">
      <xdr:nvSpPr>
        <xdr:cNvPr id="3" name="TextBox 2">
          <a:extLst>
            <a:ext uri="{FF2B5EF4-FFF2-40B4-BE49-F238E27FC236}">
              <a16:creationId xmlns:a16="http://schemas.microsoft.com/office/drawing/2014/main" id="{F3C3BA83-D995-4D9B-9234-5D0E0F3E9EE6}"/>
            </a:ext>
          </a:extLst>
        </xdr:cNvPr>
        <xdr:cNvSpPr txBox="1"/>
      </xdr:nvSpPr>
      <xdr:spPr>
        <a:xfrm>
          <a:off x="9507" y="0"/>
          <a:ext cx="6111893"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a:t>
          </a:r>
          <a:r>
            <a:rPr lang="en-US" sz="9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Net Financial Position (1980-2024)</a:t>
          </a:r>
        </a:p>
      </xdr:txBody>
    </xdr:sp>
    <xdr:clientData/>
  </xdr:twoCellAnchor>
  <xdr:twoCellAnchor>
    <xdr:from>
      <xdr:col>2</xdr:col>
      <xdr:colOff>1025523</xdr:colOff>
      <xdr:row>40</xdr:row>
      <xdr:rowOff>88898</xdr:rowOff>
    </xdr:from>
    <xdr:to>
      <xdr:col>3</xdr:col>
      <xdr:colOff>1511298</xdr:colOff>
      <xdr:row>42</xdr:row>
      <xdr:rowOff>165098</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85DD87FD-3530-467A-96EC-88E62D829364}"/>
            </a:ext>
          </a:extLst>
        </xdr:cNvPr>
        <xdr:cNvSpPr/>
      </xdr:nvSpPr>
      <xdr:spPr>
        <a:xfrm>
          <a:off x="3978273" y="9547223"/>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7455</xdr:colOff>
      <xdr:row>0</xdr:row>
      <xdr:rowOff>1</xdr:rowOff>
    </xdr:from>
    <xdr:to>
      <xdr:col>4</xdr:col>
      <xdr:colOff>6439</xdr:colOff>
      <xdr:row>1</xdr:row>
      <xdr:rowOff>6350</xdr:rowOff>
    </xdr:to>
    <xdr:pic>
      <xdr:nvPicPr>
        <xdr:cNvPr id="2" name="Picture 1">
          <a:extLst>
            <a:ext uri="{FF2B5EF4-FFF2-40B4-BE49-F238E27FC236}">
              <a16:creationId xmlns:a16="http://schemas.microsoft.com/office/drawing/2014/main" id="{351C88B2-4680-4E9C-BF63-F7C93E21CD6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55" y="1"/>
          <a:ext cx="6094984" cy="1082674"/>
        </a:xfrm>
        <a:prstGeom prst="rect">
          <a:avLst/>
        </a:prstGeom>
        <a:effectLst>
          <a:outerShdw blurRad="50800" dist="38100" dir="5400000" algn="t" rotWithShape="0">
            <a:prstClr val="black">
              <a:alpha val="40000"/>
            </a:prstClr>
          </a:outerShdw>
        </a:effectLst>
      </xdr:spPr>
    </xdr:pic>
    <xdr:clientData/>
  </xdr:twoCellAnchor>
  <xdr:twoCellAnchor>
    <xdr:from>
      <xdr:col>0</xdr:col>
      <xdr:colOff>4466</xdr:colOff>
      <xdr:row>0</xdr:row>
      <xdr:rowOff>5410</xdr:rowOff>
    </xdr:from>
    <xdr:to>
      <xdr:col>4</xdr:col>
      <xdr:colOff>7620</xdr:colOff>
      <xdr:row>1</xdr:row>
      <xdr:rowOff>95250</xdr:rowOff>
    </xdr:to>
    <xdr:sp macro="" textlink="">
      <xdr:nvSpPr>
        <xdr:cNvPr id="3" name="TextBox 2">
          <a:extLst>
            <a:ext uri="{FF2B5EF4-FFF2-40B4-BE49-F238E27FC236}">
              <a16:creationId xmlns:a16="http://schemas.microsoft.com/office/drawing/2014/main" id="{6966E5FF-82C3-41DF-ACA9-E82DF229AF61}"/>
            </a:ext>
          </a:extLst>
        </xdr:cNvPr>
        <xdr:cNvSpPr txBox="1"/>
      </xdr:nvSpPr>
      <xdr:spPr>
        <a:xfrm>
          <a:off x="4466" y="5410"/>
          <a:ext cx="6099154" cy="11661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a:t>
          </a:r>
          <a:r>
            <a:rPr lang="en-US" sz="9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Premium Revenue, Benefit Payments, and</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Expenses (1980-2024)</a:t>
          </a:r>
        </a:p>
      </xdr:txBody>
    </xdr:sp>
    <xdr:clientData/>
  </xdr:twoCellAnchor>
  <xdr:twoCellAnchor>
    <xdr:from>
      <xdr:col>2</xdr:col>
      <xdr:colOff>1009651</xdr:colOff>
      <xdr:row>42</xdr:row>
      <xdr:rowOff>31751</xdr:rowOff>
    </xdr:from>
    <xdr:to>
      <xdr:col>3</xdr:col>
      <xdr:colOff>1495426</xdr:colOff>
      <xdr:row>45</xdr:row>
      <xdr:rowOff>3176</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C1511FE5-80F3-4217-848A-159A27FA603E}"/>
            </a:ext>
          </a:extLst>
        </xdr:cNvPr>
        <xdr:cNvSpPr/>
      </xdr:nvSpPr>
      <xdr:spPr>
        <a:xfrm>
          <a:off x="3962401" y="9909176"/>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1</xdr:rowOff>
    </xdr:from>
    <xdr:to>
      <xdr:col>8</xdr:col>
      <xdr:colOff>6350</xdr:colOff>
      <xdr:row>1</xdr:row>
      <xdr:rowOff>6351</xdr:rowOff>
    </xdr:to>
    <xdr:pic>
      <xdr:nvPicPr>
        <xdr:cNvPr id="2" name="Picture 1">
          <a:extLst>
            <a:ext uri="{FF2B5EF4-FFF2-40B4-BE49-F238E27FC236}">
              <a16:creationId xmlns:a16="http://schemas.microsoft.com/office/drawing/2014/main" id="{31DBFD3E-D64B-4296-AC88-59C3B1714BC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8102600"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7</xdr:col>
      <xdr:colOff>1000124</xdr:colOff>
      <xdr:row>1</xdr:row>
      <xdr:rowOff>85725</xdr:rowOff>
    </xdr:to>
    <xdr:sp macro="" textlink="">
      <xdr:nvSpPr>
        <xdr:cNvPr id="3" name="TextBox 2">
          <a:extLst>
            <a:ext uri="{FF2B5EF4-FFF2-40B4-BE49-F238E27FC236}">
              <a16:creationId xmlns:a16="http://schemas.microsoft.com/office/drawing/2014/main" id="{1CD424AB-B0A7-4105-871F-75E179C580AC}"/>
            </a:ext>
          </a:extLst>
        </xdr:cNvPr>
        <xdr:cNvSpPr txBox="1"/>
      </xdr:nvSpPr>
      <xdr:spPr>
        <a:xfrm>
          <a:off x="0" y="0"/>
          <a:ext cx="8086724" cy="1162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Terminations and Claims (1975-2024)</a:t>
          </a:r>
        </a:p>
      </xdr:txBody>
    </xdr:sp>
    <xdr:clientData/>
  </xdr:twoCellAnchor>
  <xdr:twoCellAnchor>
    <xdr:from>
      <xdr:col>5</xdr:col>
      <xdr:colOff>857249</xdr:colOff>
      <xdr:row>46</xdr:row>
      <xdr:rowOff>76198</xdr:rowOff>
    </xdr:from>
    <xdr:to>
      <xdr:col>7</xdr:col>
      <xdr:colOff>876299</xdr:colOff>
      <xdr:row>48</xdr:row>
      <xdr:rowOff>152398</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56057A2E-1140-45FA-8330-E079EE78F7C0}"/>
            </a:ext>
          </a:extLst>
        </xdr:cNvPr>
        <xdr:cNvSpPr/>
      </xdr:nvSpPr>
      <xdr:spPr>
        <a:xfrm>
          <a:off x="5905499" y="11963398"/>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7926</xdr:colOff>
      <xdr:row>0</xdr:row>
      <xdr:rowOff>3169</xdr:rowOff>
    </xdr:from>
    <xdr:to>
      <xdr:col>6</xdr:col>
      <xdr:colOff>6350</xdr:colOff>
      <xdr:row>0</xdr:row>
      <xdr:rowOff>1073151</xdr:rowOff>
    </xdr:to>
    <xdr:pic>
      <xdr:nvPicPr>
        <xdr:cNvPr id="2" name="Picture 1">
          <a:extLst>
            <a:ext uri="{FF2B5EF4-FFF2-40B4-BE49-F238E27FC236}">
              <a16:creationId xmlns:a16="http://schemas.microsoft.com/office/drawing/2014/main" id="{5CEFEDA5-5525-4781-9024-9DB2132DA6A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26" y="3169"/>
          <a:ext cx="6770699" cy="1069982"/>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1588</xdr:rowOff>
    </xdr:from>
    <xdr:to>
      <xdr:col>5</xdr:col>
      <xdr:colOff>716280</xdr:colOff>
      <xdr:row>1</xdr:row>
      <xdr:rowOff>66674</xdr:rowOff>
    </xdr:to>
    <xdr:sp macro="" textlink="">
      <xdr:nvSpPr>
        <xdr:cNvPr id="3" name="TextBox 2">
          <a:extLst>
            <a:ext uri="{FF2B5EF4-FFF2-40B4-BE49-F238E27FC236}">
              <a16:creationId xmlns:a16="http://schemas.microsoft.com/office/drawing/2014/main" id="{B20278CE-7DB3-4FD9-83B5-0D5D27DF1A01}"/>
            </a:ext>
          </a:extLst>
        </xdr:cNvPr>
        <xdr:cNvSpPr txBox="1"/>
      </xdr:nvSpPr>
      <xdr:spPr>
        <a:xfrm>
          <a:off x="1" y="1588"/>
          <a:ext cx="6949439" cy="11395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ea typeface="+mn-ea"/>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(1975-2024)</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p>
      </xdr:txBody>
    </xdr:sp>
    <xdr:clientData/>
  </xdr:twoCellAnchor>
  <xdr:twoCellAnchor>
    <xdr:from>
      <xdr:col>3</xdr:col>
      <xdr:colOff>650875</xdr:colOff>
      <xdr:row>42</xdr:row>
      <xdr:rowOff>92075</xdr:rowOff>
    </xdr:from>
    <xdr:to>
      <xdr:col>5</xdr:col>
      <xdr:colOff>631825</xdr:colOff>
      <xdr:row>45</xdr:row>
      <xdr:rowOff>63500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B3D7939-7BD4-4C48-9AE3-C2346DE9FFEA}"/>
            </a:ext>
          </a:extLst>
        </xdr:cNvPr>
        <xdr:cNvSpPr/>
      </xdr:nvSpPr>
      <xdr:spPr>
        <a:xfrm>
          <a:off x="4641850" y="9093200"/>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1</xdr:rowOff>
    </xdr:from>
    <xdr:to>
      <xdr:col>8</xdr:col>
      <xdr:colOff>6350</xdr:colOff>
      <xdr:row>1</xdr:row>
      <xdr:rowOff>6351</xdr:rowOff>
    </xdr:to>
    <xdr:pic>
      <xdr:nvPicPr>
        <xdr:cNvPr id="2" name="Picture 1">
          <a:extLst>
            <a:ext uri="{FF2B5EF4-FFF2-40B4-BE49-F238E27FC236}">
              <a16:creationId xmlns:a16="http://schemas.microsoft.com/office/drawing/2014/main" id="{91C60E6A-ECBF-4B5F-91CA-00B2F9D5E51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8807450"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8</xdr:col>
      <xdr:colOff>0</xdr:colOff>
      <xdr:row>1</xdr:row>
      <xdr:rowOff>50799</xdr:rowOff>
    </xdr:to>
    <xdr:sp macro="" textlink="">
      <xdr:nvSpPr>
        <xdr:cNvPr id="3" name="TextBox 2">
          <a:extLst>
            <a:ext uri="{FF2B5EF4-FFF2-40B4-BE49-F238E27FC236}">
              <a16:creationId xmlns:a16="http://schemas.microsoft.com/office/drawing/2014/main" id="{90E2057C-24CB-4B5E-8CDA-C88A8157766F}"/>
            </a:ext>
          </a:extLst>
        </xdr:cNvPr>
        <xdr:cNvSpPr txBox="1"/>
      </xdr:nvSpPr>
      <xdr:spPr>
        <a:xfrm>
          <a:off x="0" y="0"/>
          <a:ext cx="9037320" cy="11252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Top 10 Firms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Presenting Claims</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(1975-2024)</a:t>
          </a:r>
        </a:p>
      </xdr:txBody>
    </xdr:sp>
    <xdr:clientData/>
  </xdr:twoCellAnchor>
  <xdr:twoCellAnchor>
    <xdr:from>
      <xdr:col>6</xdr:col>
      <xdr:colOff>282575</xdr:colOff>
      <xdr:row>28</xdr:row>
      <xdr:rowOff>31751</xdr:rowOff>
    </xdr:from>
    <xdr:to>
      <xdr:col>7</xdr:col>
      <xdr:colOff>1158875</xdr:colOff>
      <xdr:row>31</xdr:row>
      <xdr:rowOff>3176</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33ED741-0828-4123-9D85-265BF3FA479F}"/>
            </a:ext>
          </a:extLst>
        </xdr:cNvPr>
        <xdr:cNvSpPr/>
      </xdr:nvSpPr>
      <xdr:spPr>
        <a:xfrm>
          <a:off x="6721475" y="7337426"/>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7454</xdr:colOff>
      <xdr:row>0</xdr:row>
      <xdr:rowOff>0</xdr:rowOff>
    </xdr:from>
    <xdr:to>
      <xdr:col>15</xdr:col>
      <xdr:colOff>6350</xdr:colOff>
      <xdr:row>1</xdr:row>
      <xdr:rowOff>0</xdr:rowOff>
    </xdr:to>
    <xdr:pic>
      <xdr:nvPicPr>
        <xdr:cNvPr id="2" name="Picture 1">
          <a:extLst>
            <a:ext uri="{FF2B5EF4-FFF2-40B4-BE49-F238E27FC236}">
              <a16:creationId xmlns:a16="http://schemas.microsoft.com/office/drawing/2014/main" id="{8055F62E-82C2-4CBF-8366-6B6CA294F7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54" y="0"/>
          <a:ext cx="8095146"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9525</xdr:colOff>
      <xdr:row>0</xdr:row>
      <xdr:rowOff>9708</xdr:rowOff>
    </xdr:from>
    <xdr:to>
      <xdr:col>15</xdr:col>
      <xdr:colOff>0</xdr:colOff>
      <xdr:row>1</xdr:row>
      <xdr:rowOff>104774</xdr:rowOff>
    </xdr:to>
    <xdr:sp macro="" textlink="">
      <xdr:nvSpPr>
        <xdr:cNvPr id="3" name="TextBox 2">
          <a:extLst>
            <a:ext uri="{FF2B5EF4-FFF2-40B4-BE49-F238E27FC236}">
              <a16:creationId xmlns:a16="http://schemas.microsoft.com/office/drawing/2014/main" id="{C05AE92F-55F2-4B54-B2C8-0C3B071600F3}"/>
            </a:ext>
          </a:extLst>
        </xdr:cNvPr>
        <xdr:cNvSpPr txBox="1"/>
      </xdr:nvSpPr>
      <xdr:spPr>
        <a:xfrm>
          <a:off x="9525" y="9708"/>
          <a:ext cx="8086725" cy="11713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S-6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Tables S-6 and S-7)</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Terminations and Claims by Fiscal Year and Claim Size (1975-2024)</a:t>
          </a:r>
        </a:p>
      </xdr:txBody>
    </xdr:sp>
    <xdr:clientData/>
  </xdr:twoCellAnchor>
  <xdr:twoCellAnchor>
    <xdr:from>
      <xdr:col>13</xdr:col>
      <xdr:colOff>31750</xdr:colOff>
      <xdr:row>36</xdr:row>
      <xdr:rowOff>57148</xdr:rowOff>
    </xdr:from>
    <xdr:to>
      <xdr:col>14</xdr:col>
      <xdr:colOff>970915</xdr:colOff>
      <xdr:row>39</xdr:row>
      <xdr:rowOff>28573</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72D9B1B-E7DD-49D2-B362-C707571ACBCA}"/>
            </a:ext>
          </a:extLst>
        </xdr:cNvPr>
        <xdr:cNvSpPr/>
      </xdr:nvSpPr>
      <xdr:spPr>
        <a:xfrm>
          <a:off x="14014450" y="9439273"/>
          <a:ext cx="205359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1</xdr:rowOff>
    </xdr:from>
    <xdr:to>
      <xdr:col>13</xdr:col>
      <xdr:colOff>6350</xdr:colOff>
      <xdr:row>1</xdr:row>
      <xdr:rowOff>6351</xdr:rowOff>
    </xdr:to>
    <xdr:pic>
      <xdr:nvPicPr>
        <xdr:cNvPr id="2" name="Picture 1">
          <a:extLst>
            <a:ext uri="{FF2B5EF4-FFF2-40B4-BE49-F238E27FC236}">
              <a16:creationId xmlns:a16="http://schemas.microsoft.com/office/drawing/2014/main" id="{3FDE3279-A61C-4334-86AB-49B6F2A70A1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7416800" cy="9302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4295</xdr:rowOff>
    </xdr:from>
    <xdr:to>
      <xdr:col>12</xdr:col>
      <xdr:colOff>939799</xdr:colOff>
      <xdr:row>1</xdr:row>
      <xdr:rowOff>44451</xdr:rowOff>
    </xdr:to>
    <xdr:sp macro="" textlink="">
      <xdr:nvSpPr>
        <xdr:cNvPr id="3" name="TextBox 2">
          <a:extLst>
            <a:ext uri="{FF2B5EF4-FFF2-40B4-BE49-F238E27FC236}">
              <a16:creationId xmlns:a16="http://schemas.microsoft.com/office/drawing/2014/main" id="{0CC8777B-9FD0-44B4-81CE-632992F4534D}"/>
            </a:ext>
          </a:extLst>
        </xdr:cNvPr>
        <xdr:cNvSpPr txBox="1"/>
      </xdr:nvSpPr>
      <xdr:spPr>
        <a:xfrm>
          <a:off x="0" y="4295"/>
          <a:ext cx="7407274" cy="96408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endParaRPr lang="en-US" sz="1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S-7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a:t>
          </a:r>
          <a:r>
            <a:rPr lang="en-US" sz="14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Tables S-8 and S-9)</a:t>
          </a:r>
          <a:endPar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and Claims by Fiscal Year and Funded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Ratio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(1975-2024)</a:t>
          </a:r>
        </a:p>
      </xdr:txBody>
    </xdr:sp>
    <xdr:clientData/>
  </xdr:twoCellAnchor>
  <xdr:twoCellAnchor>
    <xdr:from>
      <xdr:col>10</xdr:col>
      <xdr:colOff>936624</xdr:colOff>
      <xdr:row>36</xdr:row>
      <xdr:rowOff>82549</xdr:rowOff>
    </xdr:from>
    <xdr:to>
      <xdr:col>12</xdr:col>
      <xdr:colOff>860424</xdr:colOff>
      <xdr:row>39</xdr:row>
      <xdr:rowOff>53974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D9D2AEC8-C5DE-480A-BED3-F1C099E6F8F5}"/>
            </a:ext>
          </a:extLst>
        </xdr:cNvPr>
        <xdr:cNvSpPr/>
      </xdr:nvSpPr>
      <xdr:spPr>
        <a:xfrm>
          <a:off x="11766549" y="9121774"/>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1</xdr:rowOff>
    </xdr:from>
    <xdr:to>
      <xdr:col>14</xdr:col>
      <xdr:colOff>920750</xdr:colOff>
      <xdr:row>1</xdr:row>
      <xdr:rowOff>12701</xdr:rowOff>
    </xdr:to>
    <xdr:pic>
      <xdr:nvPicPr>
        <xdr:cNvPr id="2" name="Picture 1">
          <a:extLst>
            <a:ext uri="{FF2B5EF4-FFF2-40B4-BE49-F238E27FC236}">
              <a16:creationId xmlns:a16="http://schemas.microsoft.com/office/drawing/2014/main" id="{272DBC24-92B4-4F4E-B560-8412CE66029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7445375" cy="10890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15</xdr:col>
      <xdr:colOff>0</xdr:colOff>
      <xdr:row>1</xdr:row>
      <xdr:rowOff>0</xdr:rowOff>
    </xdr:to>
    <xdr:sp macro="" textlink="">
      <xdr:nvSpPr>
        <xdr:cNvPr id="3" name="TextBox 2">
          <a:extLst>
            <a:ext uri="{FF2B5EF4-FFF2-40B4-BE49-F238E27FC236}">
              <a16:creationId xmlns:a16="http://schemas.microsoft.com/office/drawing/2014/main" id="{7C1BD878-C4E9-4093-A8A0-39A94146DC75}"/>
            </a:ext>
          </a:extLst>
        </xdr:cNvPr>
        <xdr:cNvSpPr txBox="1"/>
      </xdr:nvSpPr>
      <xdr:spPr>
        <a:xfrm>
          <a:off x="0" y="0"/>
          <a:ext cx="14582775"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endPar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endParaRPr lang="en-US" sz="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S-8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Tables S-10 and S-11)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and Claims by Claim Size and Funded Ratio (1975-2024)</a:t>
          </a:r>
        </a:p>
      </xdr:txBody>
    </xdr:sp>
    <xdr:clientData/>
  </xdr:twoCellAnchor>
  <xdr:twoCellAnchor>
    <xdr:from>
      <xdr:col>12</xdr:col>
      <xdr:colOff>695324</xdr:colOff>
      <xdr:row>18</xdr:row>
      <xdr:rowOff>47624</xdr:rowOff>
    </xdr:from>
    <xdr:to>
      <xdr:col>14</xdr:col>
      <xdr:colOff>828674</xdr:colOff>
      <xdr:row>21</xdr:row>
      <xdr:rowOff>19049</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5BE08D5-B879-4BCC-9A37-A105BB4CFFFE}"/>
            </a:ext>
          </a:extLst>
        </xdr:cNvPr>
        <xdr:cNvSpPr/>
      </xdr:nvSpPr>
      <xdr:spPr>
        <a:xfrm>
          <a:off x="11763374" y="4819649"/>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12700</xdr:colOff>
      <xdr:row>0</xdr:row>
      <xdr:rowOff>6351</xdr:rowOff>
    </xdr:from>
    <xdr:to>
      <xdr:col>9</xdr:col>
      <xdr:colOff>6350</xdr:colOff>
      <xdr:row>1</xdr:row>
      <xdr:rowOff>6351</xdr:rowOff>
    </xdr:to>
    <xdr:pic>
      <xdr:nvPicPr>
        <xdr:cNvPr id="2" name="Picture 1">
          <a:extLst>
            <a:ext uri="{FF2B5EF4-FFF2-40B4-BE49-F238E27FC236}">
              <a16:creationId xmlns:a16="http://schemas.microsoft.com/office/drawing/2014/main" id="{3B0C2397-C90B-405B-909D-58B433C633F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00" y="6351"/>
          <a:ext cx="8985250"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12700</xdr:colOff>
      <xdr:row>0</xdr:row>
      <xdr:rowOff>25400</xdr:rowOff>
    </xdr:from>
    <xdr:to>
      <xdr:col>9</xdr:col>
      <xdr:colOff>7619</xdr:colOff>
      <xdr:row>1</xdr:row>
      <xdr:rowOff>76200</xdr:rowOff>
    </xdr:to>
    <xdr:sp macro="" textlink="">
      <xdr:nvSpPr>
        <xdr:cNvPr id="3" name="TextBox 2">
          <a:extLst>
            <a:ext uri="{FF2B5EF4-FFF2-40B4-BE49-F238E27FC236}">
              <a16:creationId xmlns:a16="http://schemas.microsoft.com/office/drawing/2014/main" id="{F01EAECA-73C9-475F-9A2A-111FED509718}"/>
            </a:ext>
          </a:extLst>
        </xdr:cNvPr>
        <xdr:cNvSpPr txBox="1"/>
      </xdr:nvSpPr>
      <xdr:spPr>
        <a:xfrm>
          <a:off x="12700" y="25400"/>
          <a:ext cx="9222739" cy="11252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S-9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 S-12)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Average Claim per Vested Participant by Plan Size (1975-2024)</a:t>
          </a:r>
        </a:p>
      </xdr:txBody>
    </xdr:sp>
    <xdr:clientData/>
  </xdr:twoCellAnchor>
  <xdr:twoCellAnchor>
    <xdr:from>
      <xdr:col>6</xdr:col>
      <xdr:colOff>1000125</xdr:colOff>
      <xdr:row>21</xdr:row>
      <xdr:rowOff>60323</xdr:rowOff>
    </xdr:from>
    <xdr:to>
      <xdr:col>8</xdr:col>
      <xdr:colOff>828675</xdr:colOff>
      <xdr:row>24</xdr:row>
      <xdr:rowOff>31748</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B19BB57-0596-481E-80AE-3A57985645C5}"/>
            </a:ext>
          </a:extLst>
        </xdr:cNvPr>
        <xdr:cNvSpPr/>
      </xdr:nvSpPr>
      <xdr:spPr>
        <a:xfrm>
          <a:off x="6848475" y="5575298"/>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17</xdr:col>
      <xdr:colOff>6350</xdr:colOff>
      <xdr:row>0</xdr:row>
      <xdr:rowOff>1073149</xdr:rowOff>
    </xdr:to>
    <xdr:pic>
      <xdr:nvPicPr>
        <xdr:cNvPr id="2" name="Picture 1">
          <a:extLst>
            <a:ext uri="{FF2B5EF4-FFF2-40B4-BE49-F238E27FC236}">
              <a16:creationId xmlns:a16="http://schemas.microsoft.com/office/drawing/2014/main" id="{13D02314-7156-4757-A5D9-1B3B2B6A1FB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007475" cy="10731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20956</xdr:rowOff>
    </xdr:from>
    <xdr:to>
      <xdr:col>17</xdr:col>
      <xdr:colOff>0</xdr:colOff>
      <xdr:row>1</xdr:row>
      <xdr:rowOff>28575</xdr:rowOff>
    </xdr:to>
    <xdr:sp macro="" textlink="">
      <xdr:nvSpPr>
        <xdr:cNvPr id="3" name="TextBox 2">
          <a:extLst>
            <a:ext uri="{FF2B5EF4-FFF2-40B4-BE49-F238E27FC236}">
              <a16:creationId xmlns:a16="http://schemas.microsoft.com/office/drawing/2014/main" id="{665EE52E-1376-4FAB-BF99-89548482AC73}"/>
            </a:ext>
          </a:extLst>
        </xdr:cNvPr>
        <xdr:cNvSpPr txBox="1"/>
      </xdr:nvSpPr>
      <xdr:spPr>
        <a:xfrm>
          <a:off x="0" y="20956"/>
          <a:ext cx="15525750" cy="10839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lgn="l"/>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S-10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Tables S-13 and S-14)</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and Claims by Fiscal Year and Plan Size (1975-2024)</a:t>
          </a:r>
        </a:p>
      </xdr:txBody>
    </xdr:sp>
    <xdr:clientData/>
  </xdr:twoCellAnchor>
  <xdr:twoCellAnchor>
    <xdr:from>
      <xdr:col>14</xdr:col>
      <xdr:colOff>542925</xdr:colOff>
      <xdr:row>36</xdr:row>
      <xdr:rowOff>92073</xdr:rowOff>
    </xdr:from>
    <xdr:to>
      <xdr:col>17</xdr:col>
      <xdr:colOff>12700</xdr:colOff>
      <xdr:row>39</xdr:row>
      <xdr:rowOff>63498</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F9160B9-A74A-49A8-AAC8-208925768CF1}"/>
            </a:ext>
          </a:extLst>
        </xdr:cNvPr>
        <xdr:cNvSpPr/>
      </xdr:nvSpPr>
      <xdr:spPr>
        <a:xfrm>
          <a:off x="13369925" y="9540873"/>
          <a:ext cx="2143125" cy="46672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6351</xdr:colOff>
      <xdr:row>0</xdr:row>
      <xdr:rowOff>6351</xdr:rowOff>
    </xdr:from>
    <xdr:to>
      <xdr:col>15</xdr:col>
      <xdr:colOff>6351</xdr:colOff>
      <xdr:row>1</xdr:row>
      <xdr:rowOff>12701</xdr:rowOff>
    </xdr:to>
    <xdr:pic>
      <xdr:nvPicPr>
        <xdr:cNvPr id="2" name="Picture 1">
          <a:extLst>
            <a:ext uri="{FF2B5EF4-FFF2-40B4-BE49-F238E27FC236}">
              <a16:creationId xmlns:a16="http://schemas.microsoft.com/office/drawing/2014/main" id="{1DC5F89E-322C-42E0-B34B-A10E52253EC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1" y="6351"/>
          <a:ext cx="7591425"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6350</xdr:rowOff>
    </xdr:from>
    <xdr:to>
      <xdr:col>15</xdr:col>
      <xdr:colOff>0</xdr:colOff>
      <xdr:row>1</xdr:row>
      <xdr:rowOff>76200</xdr:rowOff>
    </xdr:to>
    <xdr:sp macro="" textlink="">
      <xdr:nvSpPr>
        <xdr:cNvPr id="3" name="TextBox 2">
          <a:extLst>
            <a:ext uri="{FF2B5EF4-FFF2-40B4-BE49-F238E27FC236}">
              <a16:creationId xmlns:a16="http://schemas.microsoft.com/office/drawing/2014/main" id="{9D6358BE-5D39-4ACA-BF09-57D4A35B0215}"/>
            </a:ext>
          </a:extLst>
        </xdr:cNvPr>
        <xdr:cNvSpPr txBox="1"/>
      </xdr:nvSpPr>
      <xdr:spPr>
        <a:xfrm>
          <a:off x="0" y="6350"/>
          <a:ext cx="7802880" cy="11442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S-11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Tables S-15 and S16)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and Claims by Claim Size and Plan Size (1975-2024)</a:t>
          </a:r>
        </a:p>
      </xdr:txBody>
    </xdr:sp>
    <xdr:clientData/>
  </xdr:twoCellAnchor>
  <xdr:twoCellAnchor>
    <xdr:from>
      <xdr:col>12</xdr:col>
      <xdr:colOff>546099</xdr:colOff>
      <xdr:row>20</xdr:row>
      <xdr:rowOff>88898</xdr:rowOff>
    </xdr:from>
    <xdr:to>
      <xdr:col>15</xdr:col>
      <xdr:colOff>15874</xdr:colOff>
      <xdr:row>23</xdr:row>
      <xdr:rowOff>60323</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10AE9711-FB3F-4464-9C47-FED677CF5A63}"/>
            </a:ext>
          </a:extLst>
        </xdr:cNvPr>
        <xdr:cNvSpPr/>
      </xdr:nvSpPr>
      <xdr:spPr>
        <a:xfrm>
          <a:off x="11506199" y="5524498"/>
          <a:ext cx="2143125" cy="46672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xdr:colOff>
      <xdr:row>0</xdr:row>
      <xdr:rowOff>5081</xdr:rowOff>
    </xdr:from>
    <xdr:to>
      <xdr:col>13</xdr:col>
      <xdr:colOff>0</xdr:colOff>
      <xdr:row>1</xdr:row>
      <xdr:rowOff>11431</xdr:rowOff>
    </xdr:to>
    <xdr:pic>
      <xdr:nvPicPr>
        <xdr:cNvPr id="2" name="Picture 1">
          <a:extLst>
            <a:ext uri="{FF2B5EF4-FFF2-40B4-BE49-F238E27FC236}">
              <a16:creationId xmlns:a16="http://schemas.microsoft.com/office/drawing/2014/main" id="{E06EE08B-4640-4AF5-9BE6-518E80A57DE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0" y="5081"/>
          <a:ext cx="7346950" cy="1080770"/>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1</xdr:rowOff>
    </xdr:from>
    <xdr:to>
      <xdr:col>13</xdr:col>
      <xdr:colOff>10795</xdr:colOff>
      <xdr:row>1</xdr:row>
      <xdr:rowOff>28576</xdr:rowOff>
    </xdr:to>
    <xdr:sp macro="" textlink="">
      <xdr:nvSpPr>
        <xdr:cNvPr id="3" name="TextBox 2">
          <a:extLst>
            <a:ext uri="{FF2B5EF4-FFF2-40B4-BE49-F238E27FC236}">
              <a16:creationId xmlns:a16="http://schemas.microsoft.com/office/drawing/2014/main" id="{80DC7DBC-E776-4B0D-BE3E-8AAA61E6BF45}"/>
            </a:ext>
          </a:extLst>
        </xdr:cNvPr>
        <xdr:cNvSpPr txBox="1"/>
      </xdr:nvSpPr>
      <xdr:spPr>
        <a:xfrm>
          <a:off x="1" y="1"/>
          <a:ext cx="12117069" cy="8572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S-12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Tables S-17 and S-18)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and Claims by Funded Ratio and Plan Size (1975-2024)</a:t>
          </a:r>
        </a:p>
      </xdr:txBody>
    </xdr:sp>
    <xdr:clientData/>
  </xdr:twoCellAnchor>
  <xdr:twoCellAnchor>
    <xdr:from>
      <xdr:col>10</xdr:col>
      <xdr:colOff>466724</xdr:colOff>
      <xdr:row>20</xdr:row>
      <xdr:rowOff>146049</xdr:rowOff>
    </xdr:from>
    <xdr:to>
      <xdr:col>12</xdr:col>
      <xdr:colOff>647699</xdr:colOff>
      <xdr:row>23</xdr:row>
      <xdr:rowOff>117474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ADA8E4D-E6BF-40C7-BA1E-9770B973FBDC}"/>
            </a:ext>
          </a:extLst>
        </xdr:cNvPr>
        <xdr:cNvSpPr/>
      </xdr:nvSpPr>
      <xdr:spPr>
        <a:xfrm>
          <a:off x="9353549" y="5270499"/>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7468</xdr:colOff>
      <xdr:row>0</xdr:row>
      <xdr:rowOff>7469</xdr:rowOff>
    </xdr:from>
    <xdr:to>
      <xdr:col>7</xdr:col>
      <xdr:colOff>7470</xdr:colOff>
      <xdr:row>1</xdr:row>
      <xdr:rowOff>6350</xdr:rowOff>
    </xdr:to>
    <xdr:pic>
      <xdr:nvPicPr>
        <xdr:cNvPr id="2" name="Picture 1">
          <a:extLst>
            <a:ext uri="{FF2B5EF4-FFF2-40B4-BE49-F238E27FC236}">
              <a16:creationId xmlns:a16="http://schemas.microsoft.com/office/drawing/2014/main" id="{EDD82B14-E2C9-41C5-A453-042E2150AC4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68" y="7469"/>
          <a:ext cx="7820027" cy="1075206"/>
        </a:xfrm>
        <a:prstGeom prst="rect">
          <a:avLst/>
        </a:prstGeom>
        <a:effectLst>
          <a:outerShdw blurRad="50800" dist="38100" dir="5400000" algn="t" rotWithShape="0">
            <a:prstClr val="black">
              <a:alpha val="40000"/>
            </a:prstClr>
          </a:outerShdw>
        </a:effectLst>
      </xdr:spPr>
    </xdr:pic>
    <xdr:clientData/>
  </xdr:twoCellAnchor>
  <xdr:twoCellAnchor>
    <xdr:from>
      <xdr:col>0</xdr:col>
      <xdr:colOff>2232</xdr:colOff>
      <xdr:row>0</xdr:row>
      <xdr:rowOff>14941</xdr:rowOff>
    </xdr:from>
    <xdr:to>
      <xdr:col>7</xdr:col>
      <xdr:colOff>7620</xdr:colOff>
      <xdr:row>1</xdr:row>
      <xdr:rowOff>44450</xdr:rowOff>
    </xdr:to>
    <xdr:sp macro="" textlink="">
      <xdr:nvSpPr>
        <xdr:cNvPr id="3" name="TextBox 2">
          <a:extLst>
            <a:ext uri="{FF2B5EF4-FFF2-40B4-BE49-F238E27FC236}">
              <a16:creationId xmlns:a16="http://schemas.microsoft.com/office/drawing/2014/main" id="{2188C045-5158-4DAF-8494-B20D8C0C5234}"/>
            </a:ext>
          </a:extLst>
        </xdr:cNvPr>
        <xdr:cNvSpPr txBox="1"/>
      </xdr:nvSpPr>
      <xdr:spPr>
        <a:xfrm>
          <a:off x="2232" y="14941"/>
          <a:ext cx="8036868" cy="11039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S-13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 S-19)</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Industry (1975-2024)</a:t>
          </a:r>
        </a:p>
      </xdr:txBody>
    </xdr:sp>
    <xdr:clientData/>
  </xdr:twoCellAnchor>
  <xdr:twoCellAnchor>
    <xdr:from>
      <xdr:col>4</xdr:col>
      <xdr:colOff>133348</xdr:colOff>
      <xdr:row>39</xdr:row>
      <xdr:rowOff>76199</xdr:rowOff>
    </xdr:from>
    <xdr:to>
      <xdr:col>6</xdr:col>
      <xdr:colOff>600073</xdr:colOff>
      <xdr:row>42</xdr:row>
      <xdr:rowOff>47624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F767962-7F0F-4A30-9643-E9231C881A9D}"/>
            </a:ext>
          </a:extLst>
        </xdr:cNvPr>
        <xdr:cNvSpPr/>
      </xdr:nvSpPr>
      <xdr:spPr>
        <a:xfrm>
          <a:off x="5648323" y="9905999"/>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1</xdr:rowOff>
    </xdr:from>
    <xdr:to>
      <xdr:col>11</xdr:col>
      <xdr:colOff>6350</xdr:colOff>
      <xdr:row>1</xdr:row>
      <xdr:rowOff>6351</xdr:rowOff>
    </xdr:to>
    <xdr:pic>
      <xdr:nvPicPr>
        <xdr:cNvPr id="2" name="Picture 1">
          <a:extLst>
            <a:ext uri="{FF2B5EF4-FFF2-40B4-BE49-F238E27FC236}">
              <a16:creationId xmlns:a16="http://schemas.microsoft.com/office/drawing/2014/main" id="{C7E5E1F5-28D4-4FC1-B10A-7591910816A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0531475"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36830</xdr:rowOff>
    </xdr:from>
    <xdr:to>
      <xdr:col>11</xdr:col>
      <xdr:colOff>11204</xdr:colOff>
      <xdr:row>1</xdr:row>
      <xdr:rowOff>75303</xdr:rowOff>
    </xdr:to>
    <xdr:sp macro="" textlink="">
      <xdr:nvSpPr>
        <xdr:cNvPr id="3" name="TextBox 2">
          <a:extLst>
            <a:ext uri="{FF2B5EF4-FFF2-40B4-BE49-F238E27FC236}">
              <a16:creationId xmlns:a16="http://schemas.microsoft.com/office/drawing/2014/main" id="{27D0B5D5-4AAD-4BA7-BDF6-B9DFB9C1B31A}"/>
            </a:ext>
          </a:extLst>
        </xdr:cNvPr>
        <xdr:cNvSpPr txBox="1"/>
      </xdr:nvSpPr>
      <xdr:spPr>
        <a:xfrm>
          <a:off x="0" y="36830"/>
          <a:ext cx="10536329" cy="1114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S-14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 S-20)</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Benefit</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Payments, Payees, and Deferred Payees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(1980-2024)</a:t>
          </a:r>
        </a:p>
      </xdr:txBody>
    </xdr:sp>
    <xdr:clientData/>
  </xdr:twoCellAnchor>
  <xdr:twoCellAnchor>
    <xdr:from>
      <xdr:col>8</xdr:col>
      <xdr:colOff>803274</xdr:colOff>
      <xdr:row>46</xdr:row>
      <xdr:rowOff>57150</xdr:rowOff>
    </xdr:from>
    <xdr:to>
      <xdr:col>10</xdr:col>
      <xdr:colOff>736599</xdr:colOff>
      <xdr:row>49</xdr:row>
      <xdr:rowOff>28575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C2780809-3556-43B0-B552-110F158D0AA6}"/>
            </a:ext>
          </a:extLst>
        </xdr:cNvPr>
        <xdr:cNvSpPr/>
      </xdr:nvSpPr>
      <xdr:spPr>
        <a:xfrm>
          <a:off x="8356599" y="10782300"/>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0</xdr:rowOff>
    </xdr:from>
    <xdr:to>
      <xdr:col>8</xdr:col>
      <xdr:colOff>4885</xdr:colOff>
      <xdr:row>1</xdr:row>
      <xdr:rowOff>9525</xdr:rowOff>
    </xdr:to>
    <xdr:pic>
      <xdr:nvPicPr>
        <xdr:cNvPr id="2" name="Picture 1">
          <a:extLst>
            <a:ext uri="{FF2B5EF4-FFF2-40B4-BE49-F238E27FC236}">
              <a16:creationId xmlns:a16="http://schemas.microsoft.com/office/drawing/2014/main" id="{37D20F84-24FE-4D94-B7CE-A7447F33D26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072923" cy="10890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7</xdr:col>
      <xdr:colOff>923192</xdr:colOff>
      <xdr:row>1</xdr:row>
      <xdr:rowOff>95250</xdr:rowOff>
    </xdr:to>
    <xdr:sp macro="" textlink="">
      <xdr:nvSpPr>
        <xdr:cNvPr id="3" name="TextBox 2">
          <a:extLst>
            <a:ext uri="{FF2B5EF4-FFF2-40B4-BE49-F238E27FC236}">
              <a16:creationId xmlns:a16="http://schemas.microsoft.com/office/drawing/2014/main" id="{834D8742-7BAE-416D-81D6-CC11B03454C0}"/>
            </a:ext>
          </a:extLst>
        </xdr:cNvPr>
        <xdr:cNvSpPr txBox="1"/>
      </xdr:nvSpPr>
      <xdr:spPr>
        <a:xfrm>
          <a:off x="0" y="0"/>
          <a:ext cx="7068038" cy="1174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S-15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 S-21)</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Payees and Benefit Payments by Year of Plan Termination (Fiscal</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Year 2024</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t>
          </a:r>
        </a:p>
      </xdr:txBody>
    </xdr:sp>
    <xdr:clientData/>
  </xdr:twoCellAnchor>
  <xdr:twoCellAnchor>
    <xdr:from>
      <xdr:col>5</xdr:col>
      <xdr:colOff>342899</xdr:colOff>
      <xdr:row>52</xdr:row>
      <xdr:rowOff>161924</xdr:rowOff>
    </xdr:from>
    <xdr:to>
      <xdr:col>8</xdr:col>
      <xdr:colOff>28574</xdr:colOff>
      <xdr:row>55</xdr:row>
      <xdr:rowOff>126999</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F91F1D9-82DD-4871-98F8-B3E766273230}"/>
            </a:ext>
          </a:extLst>
        </xdr:cNvPr>
        <xdr:cNvSpPr/>
      </xdr:nvSpPr>
      <xdr:spPr>
        <a:xfrm>
          <a:off x="4962524" y="10448924"/>
          <a:ext cx="2114550" cy="45085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1</xdr:colOff>
      <xdr:row>0</xdr:row>
      <xdr:rowOff>1</xdr:rowOff>
    </xdr:from>
    <xdr:to>
      <xdr:col>7</xdr:col>
      <xdr:colOff>6351</xdr:colOff>
      <xdr:row>1</xdr:row>
      <xdr:rowOff>9526</xdr:rowOff>
    </xdr:to>
    <xdr:pic>
      <xdr:nvPicPr>
        <xdr:cNvPr id="2" name="Picture 1">
          <a:extLst>
            <a:ext uri="{FF2B5EF4-FFF2-40B4-BE49-F238E27FC236}">
              <a16:creationId xmlns:a16="http://schemas.microsoft.com/office/drawing/2014/main" id="{775A8DBA-27D7-4735-ADCD-0F5D9B364A6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7283450"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1</xdr:rowOff>
    </xdr:from>
    <xdr:to>
      <xdr:col>7</xdr:col>
      <xdr:colOff>6350</xdr:colOff>
      <xdr:row>1</xdr:row>
      <xdr:rowOff>69850</xdr:rowOff>
    </xdr:to>
    <xdr:sp macro="" textlink="">
      <xdr:nvSpPr>
        <xdr:cNvPr id="3" name="TextBox 2">
          <a:extLst>
            <a:ext uri="{FF2B5EF4-FFF2-40B4-BE49-F238E27FC236}">
              <a16:creationId xmlns:a16="http://schemas.microsoft.com/office/drawing/2014/main" id="{68121877-3B3C-498B-933A-08708C4F7A76}"/>
            </a:ext>
          </a:extLst>
        </xdr:cNvPr>
        <xdr:cNvSpPr txBox="1"/>
      </xdr:nvSpPr>
      <xdr:spPr>
        <a:xfrm>
          <a:off x="0" y="1"/>
          <a:ext cx="7283450" cy="1142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S-16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 S-22)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Payees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and Benefit Payments by</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Trusteed Plan Size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(Fiscal Year 2024)</a:t>
          </a:r>
        </a:p>
      </xdr:txBody>
    </xdr:sp>
    <xdr:clientData/>
  </xdr:twoCellAnchor>
  <xdr:twoCellAnchor>
    <xdr:from>
      <xdr:col>4</xdr:col>
      <xdr:colOff>911225</xdr:colOff>
      <xdr:row>19</xdr:row>
      <xdr:rowOff>104772</xdr:rowOff>
    </xdr:from>
    <xdr:to>
      <xdr:col>7</xdr:col>
      <xdr:colOff>28575</xdr:colOff>
      <xdr:row>21</xdr:row>
      <xdr:rowOff>171447</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E19B5BA2-5FD0-4DAD-8CB0-D4AFF12FFC12}"/>
            </a:ext>
          </a:extLst>
        </xdr:cNvPr>
        <xdr:cNvSpPr/>
      </xdr:nvSpPr>
      <xdr:spPr>
        <a:xfrm>
          <a:off x="4959350" y="5419722"/>
          <a:ext cx="2012950" cy="44767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1</xdr:colOff>
      <xdr:row>0</xdr:row>
      <xdr:rowOff>6351</xdr:rowOff>
    </xdr:from>
    <xdr:to>
      <xdr:col>10</xdr:col>
      <xdr:colOff>1</xdr:colOff>
      <xdr:row>1</xdr:row>
      <xdr:rowOff>9526</xdr:rowOff>
    </xdr:to>
    <xdr:pic>
      <xdr:nvPicPr>
        <xdr:cNvPr id="2" name="Picture 1">
          <a:extLst>
            <a:ext uri="{FF2B5EF4-FFF2-40B4-BE49-F238E27FC236}">
              <a16:creationId xmlns:a16="http://schemas.microsoft.com/office/drawing/2014/main" id="{3DDD75D5-4E9C-4EF2-B5A5-2A2F3AAB71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6351"/>
          <a:ext cx="7496175" cy="10795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6350</xdr:rowOff>
    </xdr:from>
    <xdr:to>
      <xdr:col>10</xdr:col>
      <xdr:colOff>7620</xdr:colOff>
      <xdr:row>1</xdr:row>
      <xdr:rowOff>69850</xdr:rowOff>
    </xdr:to>
    <xdr:sp macro="" textlink="">
      <xdr:nvSpPr>
        <xdr:cNvPr id="3" name="TextBox 2">
          <a:extLst>
            <a:ext uri="{FF2B5EF4-FFF2-40B4-BE49-F238E27FC236}">
              <a16:creationId xmlns:a16="http://schemas.microsoft.com/office/drawing/2014/main" id="{11B0E390-D779-4266-A494-F916A94FF05D}"/>
            </a:ext>
          </a:extLst>
        </xdr:cNvPr>
        <xdr:cNvSpPr txBox="1"/>
      </xdr:nvSpPr>
      <xdr:spPr>
        <a:xfrm>
          <a:off x="0" y="6350"/>
          <a:ext cx="7503795" cy="1139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S-17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Tables S-23, S-24, and S-25)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Payees and Average Benefit Payments</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by Age, Status, and Gender</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(Fiscal Year 2024)</a:t>
          </a:r>
        </a:p>
      </xdr:txBody>
    </xdr:sp>
    <xdr:clientData/>
  </xdr:twoCellAnchor>
  <xdr:twoCellAnchor>
    <xdr:from>
      <xdr:col>6</xdr:col>
      <xdr:colOff>558799</xdr:colOff>
      <xdr:row>43</xdr:row>
      <xdr:rowOff>76199</xdr:rowOff>
    </xdr:from>
    <xdr:to>
      <xdr:col>9</xdr:col>
      <xdr:colOff>577849</xdr:colOff>
      <xdr:row>46</xdr:row>
      <xdr:rowOff>47624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0C20D09-685E-4B62-8FF1-1F44CE95695D}"/>
            </a:ext>
          </a:extLst>
        </xdr:cNvPr>
        <xdr:cNvSpPr/>
      </xdr:nvSpPr>
      <xdr:spPr>
        <a:xfrm>
          <a:off x="5064124" y="10629899"/>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0</xdr:rowOff>
    </xdr:from>
    <xdr:to>
      <xdr:col>13</xdr:col>
      <xdr:colOff>0</xdr:colOff>
      <xdr:row>0</xdr:row>
      <xdr:rowOff>1133472</xdr:rowOff>
    </xdr:to>
    <xdr:pic>
      <xdr:nvPicPr>
        <xdr:cNvPr id="2" name="Picture 1">
          <a:extLst>
            <a:ext uri="{FF2B5EF4-FFF2-40B4-BE49-F238E27FC236}">
              <a16:creationId xmlns:a16="http://schemas.microsoft.com/office/drawing/2014/main" id="{B8A821AB-898E-477C-8477-8D257B16B5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585450" cy="1133472"/>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3172</xdr:rowOff>
    </xdr:from>
    <xdr:to>
      <xdr:col>13</xdr:col>
      <xdr:colOff>0</xdr:colOff>
      <xdr:row>0</xdr:row>
      <xdr:rowOff>1142999</xdr:rowOff>
    </xdr:to>
    <xdr:sp macro="" textlink="">
      <xdr:nvSpPr>
        <xdr:cNvPr id="3" name="TextBox 2">
          <a:extLst>
            <a:ext uri="{FF2B5EF4-FFF2-40B4-BE49-F238E27FC236}">
              <a16:creationId xmlns:a16="http://schemas.microsoft.com/office/drawing/2014/main" id="{75A965EE-A56E-4D74-9AD5-662CAA6AC556}"/>
            </a:ext>
          </a:extLst>
        </xdr:cNvPr>
        <xdr:cNvSpPr txBox="1"/>
      </xdr:nvSpPr>
      <xdr:spPr>
        <a:xfrm>
          <a:off x="1" y="3172"/>
          <a:ext cx="10585449" cy="11398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S-18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Tables</a:t>
          </a:r>
          <a:r>
            <a:rPr lang="en-US" sz="14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S-26, S-27, and S-28)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Payees and Benefit Payments by Monthly</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Payment Size and Status</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(Fiscal Year 2024)</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xdr:txBody>
    </xdr:sp>
    <xdr:clientData/>
  </xdr:twoCellAnchor>
  <xdr:twoCellAnchor>
    <xdr:from>
      <xdr:col>10</xdr:col>
      <xdr:colOff>50800</xdr:colOff>
      <xdr:row>27</xdr:row>
      <xdr:rowOff>28575</xdr:rowOff>
    </xdr:from>
    <xdr:to>
      <xdr:col>12</xdr:col>
      <xdr:colOff>603250</xdr:colOff>
      <xdr:row>30</xdr:row>
      <xdr:rowOff>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1753A769-87E8-4BEE-8D92-A7AE62F21431}"/>
            </a:ext>
          </a:extLst>
        </xdr:cNvPr>
        <xdr:cNvSpPr/>
      </xdr:nvSpPr>
      <xdr:spPr>
        <a:xfrm>
          <a:off x="7966075" y="7439025"/>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twoCellAnchor>
    <xdr:from>
      <xdr:col>15</xdr:col>
      <xdr:colOff>0</xdr:colOff>
      <xdr:row>27</xdr:row>
      <xdr:rowOff>44450</xdr:rowOff>
    </xdr:from>
    <xdr:to>
      <xdr:col>15</xdr:col>
      <xdr:colOff>0</xdr:colOff>
      <xdr:row>27</xdr:row>
      <xdr:rowOff>387350</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460D9432-E12F-4DF9-8702-1219D2D7A154}"/>
            </a:ext>
          </a:extLst>
        </xdr:cNvPr>
        <xdr:cNvSpPr/>
      </xdr:nvSpPr>
      <xdr:spPr>
        <a:xfrm>
          <a:off x="7467600" y="6988175"/>
          <a:ext cx="0" cy="3429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1</xdr:colOff>
      <xdr:row>0</xdr:row>
      <xdr:rowOff>1</xdr:rowOff>
    </xdr:from>
    <xdr:to>
      <xdr:col>7</xdr:col>
      <xdr:colOff>1</xdr:colOff>
      <xdr:row>1</xdr:row>
      <xdr:rowOff>19051</xdr:rowOff>
    </xdr:to>
    <xdr:pic>
      <xdr:nvPicPr>
        <xdr:cNvPr id="2" name="Picture 1">
          <a:extLst>
            <a:ext uri="{FF2B5EF4-FFF2-40B4-BE49-F238E27FC236}">
              <a16:creationId xmlns:a16="http://schemas.microsoft.com/office/drawing/2014/main" id="{D5D0BEFC-F84D-4E94-A09A-F2FEC509C74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9226550" cy="10985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0</xdr:rowOff>
    </xdr:from>
    <xdr:to>
      <xdr:col>6</xdr:col>
      <xdr:colOff>812800</xdr:colOff>
      <xdr:row>1</xdr:row>
      <xdr:rowOff>85725</xdr:rowOff>
    </xdr:to>
    <xdr:sp macro="" textlink="">
      <xdr:nvSpPr>
        <xdr:cNvPr id="3" name="TextBox 2">
          <a:extLst>
            <a:ext uri="{FF2B5EF4-FFF2-40B4-BE49-F238E27FC236}">
              <a16:creationId xmlns:a16="http://schemas.microsoft.com/office/drawing/2014/main" id="{912671CE-CFDF-47F3-B9C1-C6B01EE849A4}"/>
            </a:ext>
          </a:extLst>
        </xdr:cNvPr>
        <xdr:cNvSpPr txBox="1"/>
      </xdr:nvSpPr>
      <xdr:spPr>
        <a:xfrm>
          <a:off x="6350" y="0"/>
          <a:ext cx="9207500" cy="1165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S-19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 S-29)</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Periodic Payees and Benefit Payments by Industry (Fiscal Year 2024)</a:t>
          </a:r>
        </a:p>
      </xdr:txBody>
    </xdr:sp>
    <xdr:clientData/>
  </xdr:twoCellAnchor>
  <xdr:twoCellAnchor>
    <xdr:from>
      <xdr:col>4</xdr:col>
      <xdr:colOff>419100</xdr:colOff>
      <xdr:row>39</xdr:row>
      <xdr:rowOff>57149</xdr:rowOff>
    </xdr:from>
    <xdr:to>
      <xdr:col>6</xdr:col>
      <xdr:colOff>704850</xdr:colOff>
      <xdr:row>42</xdr:row>
      <xdr:rowOff>28574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DA88C11-51C3-47C4-827D-B0E945EB75DC}"/>
            </a:ext>
          </a:extLst>
        </xdr:cNvPr>
        <xdr:cNvSpPr/>
      </xdr:nvSpPr>
      <xdr:spPr>
        <a:xfrm>
          <a:off x="6677025" y="10201274"/>
          <a:ext cx="2057400" cy="4572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5445</xdr:colOff>
      <xdr:row>0</xdr:row>
      <xdr:rowOff>3</xdr:rowOff>
    </xdr:from>
    <xdr:to>
      <xdr:col>5</xdr:col>
      <xdr:colOff>0</xdr:colOff>
      <xdr:row>1</xdr:row>
      <xdr:rowOff>0</xdr:rowOff>
    </xdr:to>
    <xdr:pic>
      <xdr:nvPicPr>
        <xdr:cNvPr id="2" name="Picture 1">
          <a:extLst>
            <a:ext uri="{FF2B5EF4-FFF2-40B4-BE49-F238E27FC236}">
              <a16:creationId xmlns:a16="http://schemas.microsoft.com/office/drawing/2014/main" id="{3170A01C-FEC3-43A1-B7DF-BF984A5A16D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620" y="3"/>
          <a:ext cx="7601855" cy="1076322"/>
        </a:xfrm>
        <a:prstGeom prst="rect">
          <a:avLst/>
        </a:prstGeom>
        <a:effectLst>
          <a:outerShdw blurRad="50800" dist="38100" dir="5400000" algn="t" rotWithShape="0">
            <a:prstClr val="black">
              <a:alpha val="40000"/>
            </a:prstClr>
          </a:outerShdw>
        </a:effectLst>
      </xdr:spPr>
    </xdr:pic>
    <xdr:clientData/>
  </xdr:twoCellAnchor>
  <xdr:twoCellAnchor>
    <xdr:from>
      <xdr:col>0</xdr:col>
      <xdr:colOff>6</xdr:colOff>
      <xdr:row>0</xdr:row>
      <xdr:rowOff>2</xdr:rowOff>
    </xdr:from>
    <xdr:to>
      <xdr:col>5</xdr:col>
      <xdr:colOff>0</xdr:colOff>
      <xdr:row>1</xdr:row>
      <xdr:rowOff>44449</xdr:rowOff>
    </xdr:to>
    <xdr:sp macro="" textlink="">
      <xdr:nvSpPr>
        <xdr:cNvPr id="3" name="TextBox 2">
          <a:extLst>
            <a:ext uri="{FF2B5EF4-FFF2-40B4-BE49-F238E27FC236}">
              <a16:creationId xmlns:a16="http://schemas.microsoft.com/office/drawing/2014/main" id="{314E80C2-4727-4E62-80F7-CC90C3D001BF}"/>
            </a:ext>
          </a:extLst>
        </xdr:cNvPr>
        <xdr:cNvSpPr txBox="1"/>
      </xdr:nvSpPr>
      <xdr:spPr>
        <a:xfrm>
          <a:off x="6" y="2"/>
          <a:ext cx="7610469" cy="11239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S-29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 S-39)</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PBGC's Historical Premium Rates (1974-2025)</a:t>
          </a:r>
        </a:p>
      </xdr:txBody>
    </xdr:sp>
    <xdr:clientData/>
  </xdr:twoCellAnchor>
  <xdr:twoCellAnchor>
    <xdr:from>
      <xdr:col>3</xdr:col>
      <xdr:colOff>584200</xdr:colOff>
      <xdr:row>34</xdr:row>
      <xdr:rowOff>69848</xdr:rowOff>
    </xdr:from>
    <xdr:to>
      <xdr:col>4</xdr:col>
      <xdr:colOff>1603375</xdr:colOff>
      <xdr:row>37</xdr:row>
      <xdr:rowOff>41273</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C488A9A0-3A5D-4B80-A122-E62D1C9D2A4F}"/>
            </a:ext>
          </a:extLst>
        </xdr:cNvPr>
        <xdr:cNvSpPr/>
      </xdr:nvSpPr>
      <xdr:spPr>
        <a:xfrm>
          <a:off x="5416550" y="10496548"/>
          <a:ext cx="2105025" cy="44767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12700</xdr:colOff>
      <xdr:row>0</xdr:row>
      <xdr:rowOff>0</xdr:rowOff>
    </xdr:from>
    <xdr:to>
      <xdr:col>3</xdr:col>
      <xdr:colOff>6350</xdr:colOff>
      <xdr:row>1</xdr:row>
      <xdr:rowOff>12700</xdr:rowOff>
    </xdr:to>
    <xdr:pic>
      <xdr:nvPicPr>
        <xdr:cNvPr id="2" name="Picture 1">
          <a:extLst>
            <a:ext uri="{FF2B5EF4-FFF2-40B4-BE49-F238E27FC236}">
              <a16:creationId xmlns:a16="http://schemas.microsoft.com/office/drawing/2014/main" id="{8C406D0D-233E-4CC0-8A9F-E8D333A5921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 y="0"/>
          <a:ext cx="5381625"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19050</xdr:colOff>
      <xdr:row>0</xdr:row>
      <xdr:rowOff>0</xdr:rowOff>
    </xdr:from>
    <xdr:to>
      <xdr:col>2</xdr:col>
      <xdr:colOff>1851659</xdr:colOff>
      <xdr:row>1</xdr:row>
      <xdr:rowOff>76200</xdr:rowOff>
    </xdr:to>
    <xdr:sp macro="" textlink="">
      <xdr:nvSpPr>
        <xdr:cNvPr id="3" name="TextBox 2">
          <a:extLst>
            <a:ext uri="{FF2B5EF4-FFF2-40B4-BE49-F238E27FC236}">
              <a16:creationId xmlns:a16="http://schemas.microsoft.com/office/drawing/2014/main" id="{99D915B1-497E-483F-B9D7-B9A1CEB635DF}"/>
            </a:ext>
          </a:extLst>
        </xdr:cNvPr>
        <xdr:cNvSpPr txBox="1"/>
      </xdr:nvSpPr>
      <xdr:spPr>
        <a:xfrm>
          <a:off x="19050" y="0"/>
          <a:ext cx="5321934" cy="1152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S-43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 S-53)</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Maximum Guaranteed Benefits</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(1975-2025)</a:t>
          </a:r>
        </a:p>
      </xdr:txBody>
    </xdr:sp>
    <xdr:clientData/>
  </xdr:twoCellAnchor>
  <xdr:twoCellAnchor>
    <xdr:from>
      <xdr:col>1</xdr:col>
      <xdr:colOff>1425574</xdr:colOff>
      <xdr:row>47</xdr:row>
      <xdr:rowOff>161924</xdr:rowOff>
    </xdr:from>
    <xdr:to>
      <xdr:col>2</xdr:col>
      <xdr:colOff>1673224</xdr:colOff>
      <xdr:row>50</xdr:row>
      <xdr:rowOff>133349</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8E6823DF-2E1E-4D07-A784-5955365BAE00}"/>
            </a:ext>
          </a:extLst>
        </xdr:cNvPr>
        <xdr:cNvSpPr/>
      </xdr:nvSpPr>
      <xdr:spPr>
        <a:xfrm>
          <a:off x="3013074" y="11109324"/>
          <a:ext cx="2143125" cy="45402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0</xdr:rowOff>
    </xdr:from>
    <xdr:to>
      <xdr:col>4</xdr:col>
      <xdr:colOff>6350</xdr:colOff>
      <xdr:row>1</xdr:row>
      <xdr:rowOff>0</xdr:rowOff>
    </xdr:to>
    <xdr:pic>
      <xdr:nvPicPr>
        <xdr:cNvPr id="2" name="Picture 1">
          <a:extLst>
            <a:ext uri="{FF2B5EF4-FFF2-40B4-BE49-F238E27FC236}">
              <a16:creationId xmlns:a16="http://schemas.microsoft.com/office/drawing/2014/main" id="{482A1480-F73B-4F45-8EAF-034537527A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102350"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0</xdr:rowOff>
    </xdr:from>
    <xdr:to>
      <xdr:col>4</xdr:col>
      <xdr:colOff>0</xdr:colOff>
      <xdr:row>1</xdr:row>
      <xdr:rowOff>50800</xdr:rowOff>
    </xdr:to>
    <xdr:sp macro="" textlink="">
      <xdr:nvSpPr>
        <xdr:cNvPr id="3" name="TextBox 2">
          <a:extLst>
            <a:ext uri="{FF2B5EF4-FFF2-40B4-BE49-F238E27FC236}">
              <a16:creationId xmlns:a16="http://schemas.microsoft.com/office/drawing/2014/main" id="{12E7B049-C219-40A4-B2A5-C8C90EE0DC40}"/>
            </a:ext>
          </a:extLst>
        </xdr:cNvPr>
        <xdr:cNvSpPr txBox="1"/>
      </xdr:nvSpPr>
      <xdr:spPr>
        <a:xfrm>
          <a:off x="6350" y="0"/>
          <a:ext cx="6089650"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Net Financial Position (1980-2024)</a:t>
          </a:r>
        </a:p>
      </xdr:txBody>
    </xdr:sp>
    <xdr:clientData/>
  </xdr:twoCellAnchor>
  <xdr:twoCellAnchor>
    <xdr:from>
      <xdr:col>2</xdr:col>
      <xdr:colOff>987424</xdr:colOff>
      <xdr:row>40</xdr:row>
      <xdr:rowOff>66675</xdr:rowOff>
    </xdr:from>
    <xdr:to>
      <xdr:col>3</xdr:col>
      <xdr:colOff>1473199</xdr:colOff>
      <xdr:row>43</xdr:row>
      <xdr:rowOff>38100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27702FD-38EF-478D-9776-9E26BFB394F2}"/>
            </a:ext>
          </a:extLst>
        </xdr:cNvPr>
        <xdr:cNvSpPr/>
      </xdr:nvSpPr>
      <xdr:spPr>
        <a:xfrm>
          <a:off x="3940174" y="9591675"/>
          <a:ext cx="2057400" cy="45720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5.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8</xdr:col>
      <xdr:colOff>10565</xdr:colOff>
      <xdr:row>1</xdr:row>
      <xdr:rowOff>0</xdr:rowOff>
    </xdr:to>
    <xdr:pic>
      <xdr:nvPicPr>
        <xdr:cNvPr id="2" name="Picture 1">
          <a:extLst>
            <a:ext uri="{FF2B5EF4-FFF2-40B4-BE49-F238E27FC236}">
              <a16:creationId xmlns:a16="http://schemas.microsoft.com/office/drawing/2014/main" id="{6B49E7B6-57EA-4CBF-9D1B-8BBACFDA289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430415"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9524</xdr:rowOff>
    </xdr:from>
    <xdr:to>
      <xdr:col>8</xdr:col>
      <xdr:colOff>8382</xdr:colOff>
      <xdr:row>1</xdr:row>
      <xdr:rowOff>66674</xdr:rowOff>
    </xdr:to>
    <xdr:sp macro="" textlink="">
      <xdr:nvSpPr>
        <xdr:cNvPr id="3" name="TextBox 2">
          <a:extLst>
            <a:ext uri="{FF2B5EF4-FFF2-40B4-BE49-F238E27FC236}">
              <a16:creationId xmlns:a16="http://schemas.microsoft.com/office/drawing/2014/main" id="{EA656A97-3BF9-4A33-ACB0-2CD5702661A7}"/>
            </a:ext>
          </a:extLst>
        </xdr:cNvPr>
        <xdr:cNvSpPr txBox="1"/>
      </xdr:nvSpPr>
      <xdr:spPr>
        <a:xfrm>
          <a:off x="0" y="9524"/>
          <a:ext cx="6428232" cy="1133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Premium Revenue, Financial Assistance, and Expenses (1980-2024)</a:t>
          </a:r>
        </a:p>
      </xdr:txBody>
    </xdr:sp>
    <xdr:clientData/>
  </xdr:twoCellAnchor>
  <xdr:twoCellAnchor>
    <xdr:from>
      <xdr:col>4</xdr:col>
      <xdr:colOff>482141</xdr:colOff>
      <xdr:row>47</xdr:row>
      <xdr:rowOff>74293</xdr:rowOff>
    </xdr:from>
    <xdr:to>
      <xdr:col>7</xdr:col>
      <xdr:colOff>767891</xdr:colOff>
      <xdr:row>50</xdr:row>
      <xdr:rowOff>45718</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B4B2B42-8D63-44D4-B445-2A04F31A93AD}"/>
            </a:ext>
          </a:extLst>
        </xdr:cNvPr>
        <xdr:cNvSpPr/>
      </xdr:nvSpPr>
      <xdr:spPr>
        <a:xfrm>
          <a:off x="4282616" y="11047093"/>
          <a:ext cx="2057400" cy="45720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0</xdr:rowOff>
    </xdr:from>
    <xdr:to>
      <xdr:col>4</xdr:col>
      <xdr:colOff>0</xdr:colOff>
      <xdr:row>0</xdr:row>
      <xdr:rowOff>1075817</xdr:rowOff>
    </xdr:to>
    <xdr:pic>
      <xdr:nvPicPr>
        <xdr:cNvPr id="2" name="Picture 1">
          <a:extLst>
            <a:ext uri="{FF2B5EF4-FFF2-40B4-BE49-F238E27FC236}">
              <a16:creationId xmlns:a16="http://schemas.microsoft.com/office/drawing/2014/main" id="{473F444C-D35A-4CF2-8ACF-2386197C640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201025" cy="1075817"/>
        </a:xfrm>
        <a:prstGeom prst="rect">
          <a:avLst/>
        </a:prstGeom>
        <a:effectLst>
          <a:outerShdw blurRad="50800" dist="38100" dir="5400000" algn="t" rotWithShape="0">
            <a:prstClr val="black">
              <a:alpha val="40000"/>
            </a:prstClr>
          </a:outerShdw>
        </a:effectLst>
      </xdr:spPr>
    </xdr:pic>
    <xdr:clientData/>
  </xdr:twoCellAnchor>
  <xdr:twoCellAnchor>
    <xdr:from>
      <xdr:col>0</xdr:col>
      <xdr:colOff>12698</xdr:colOff>
      <xdr:row>0</xdr:row>
      <xdr:rowOff>25400</xdr:rowOff>
    </xdr:from>
    <xdr:to>
      <xdr:col>4</xdr:col>
      <xdr:colOff>0</xdr:colOff>
      <xdr:row>1</xdr:row>
      <xdr:rowOff>76200</xdr:rowOff>
    </xdr:to>
    <xdr:sp macro="" textlink="">
      <xdr:nvSpPr>
        <xdr:cNvPr id="3" name="TextBox 2">
          <a:extLst>
            <a:ext uri="{FF2B5EF4-FFF2-40B4-BE49-F238E27FC236}">
              <a16:creationId xmlns:a16="http://schemas.microsoft.com/office/drawing/2014/main" id="{41876505-AB1B-4819-9D7A-DFE708FF19A7}"/>
            </a:ext>
          </a:extLst>
        </xdr:cNvPr>
        <xdr:cNvSpPr txBox="1"/>
      </xdr:nvSpPr>
      <xdr:spPr>
        <a:xfrm>
          <a:off x="12698" y="25400"/>
          <a:ext cx="8578852" cy="1130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M-14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 M-15)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Maximum Guaranteed Benefits (1980-2025)</a:t>
          </a:r>
        </a:p>
      </xdr:txBody>
    </xdr:sp>
    <xdr:clientData/>
  </xdr:twoCellAnchor>
  <xdr:twoCellAnchor>
    <xdr:from>
      <xdr:col>2</xdr:col>
      <xdr:colOff>581024</xdr:colOff>
      <xdr:row>7</xdr:row>
      <xdr:rowOff>85725</xdr:rowOff>
    </xdr:from>
    <xdr:to>
      <xdr:col>3</xdr:col>
      <xdr:colOff>1276349</xdr:colOff>
      <xdr:row>10</xdr:row>
      <xdr:rowOff>57150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EB781964-69A3-4E0D-91AA-47DB2682A388}"/>
            </a:ext>
          </a:extLst>
        </xdr:cNvPr>
        <xdr:cNvSpPr/>
      </xdr:nvSpPr>
      <xdr:spPr>
        <a:xfrm>
          <a:off x="6057899" y="5238750"/>
          <a:ext cx="2057400" cy="45720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6350</xdr:colOff>
      <xdr:row>0</xdr:row>
      <xdr:rowOff>0</xdr:rowOff>
    </xdr:from>
    <xdr:to>
      <xdr:col>2</xdr:col>
      <xdr:colOff>6350</xdr:colOff>
      <xdr:row>1</xdr:row>
      <xdr:rowOff>2667</xdr:rowOff>
    </xdr:to>
    <xdr:pic>
      <xdr:nvPicPr>
        <xdr:cNvPr id="2" name="Picture 1">
          <a:extLst>
            <a:ext uri="{FF2B5EF4-FFF2-40B4-BE49-F238E27FC236}">
              <a16:creationId xmlns:a16="http://schemas.microsoft.com/office/drawing/2014/main" id="{F89E9A59-A1DB-4F5B-9060-E5B3981D610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0" y="0"/>
          <a:ext cx="6896100" cy="1078992"/>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12700</xdr:rowOff>
    </xdr:from>
    <xdr:to>
      <xdr:col>2</xdr:col>
      <xdr:colOff>0</xdr:colOff>
      <xdr:row>1</xdr:row>
      <xdr:rowOff>63500</xdr:rowOff>
    </xdr:to>
    <xdr:sp macro="" textlink="">
      <xdr:nvSpPr>
        <xdr:cNvPr id="3" name="TextBox 2">
          <a:extLst>
            <a:ext uri="{FF2B5EF4-FFF2-40B4-BE49-F238E27FC236}">
              <a16:creationId xmlns:a16="http://schemas.microsoft.com/office/drawing/2014/main" id="{23BBEF69-5E6B-4266-93CD-35F7270F4E10}"/>
            </a:ext>
          </a:extLst>
        </xdr:cNvPr>
        <xdr:cNvSpPr txBox="1"/>
      </xdr:nvSpPr>
      <xdr:spPr>
        <a:xfrm>
          <a:off x="6350" y="12700"/>
          <a:ext cx="6889750"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M-15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 M-16)</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Historical Premium Rates (1974-2025)</a:t>
          </a:r>
        </a:p>
      </xdr:txBody>
    </xdr:sp>
    <xdr:clientData/>
  </xdr:twoCellAnchor>
  <xdr:twoCellAnchor>
    <xdr:from>
      <xdr:col>1</xdr:col>
      <xdr:colOff>996950</xdr:colOff>
      <xdr:row>29</xdr:row>
      <xdr:rowOff>76200</xdr:rowOff>
    </xdr:from>
    <xdr:to>
      <xdr:col>1</xdr:col>
      <xdr:colOff>3054350</xdr:colOff>
      <xdr:row>32</xdr:row>
      <xdr:rowOff>47625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129FB7C0-C48A-4241-9250-72F34EFB727E}"/>
            </a:ext>
          </a:extLst>
        </xdr:cNvPr>
        <xdr:cNvSpPr/>
      </xdr:nvSpPr>
      <xdr:spPr>
        <a:xfrm>
          <a:off x="3702050" y="8372475"/>
          <a:ext cx="2057400" cy="45720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0</xdr:rowOff>
    </xdr:from>
    <xdr:to>
      <xdr:col>12</xdr:col>
      <xdr:colOff>6350</xdr:colOff>
      <xdr:row>1</xdr:row>
      <xdr:rowOff>0</xdr:rowOff>
    </xdr:to>
    <xdr:pic>
      <xdr:nvPicPr>
        <xdr:cNvPr id="2" name="Picture 1">
          <a:extLst>
            <a:ext uri="{FF2B5EF4-FFF2-40B4-BE49-F238E27FC236}">
              <a16:creationId xmlns:a16="http://schemas.microsoft.com/office/drawing/2014/main" id="{45DEA808-04EE-4733-A85F-F7B648EC656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439525"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0</xdr:rowOff>
    </xdr:from>
    <xdr:to>
      <xdr:col>12</xdr:col>
      <xdr:colOff>9525</xdr:colOff>
      <xdr:row>1</xdr:row>
      <xdr:rowOff>50800</xdr:rowOff>
    </xdr:to>
    <xdr:sp macro="" textlink="">
      <xdr:nvSpPr>
        <xdr:cNvPr id="3" name="TextBox 2">
          <a:extLst>
            <a:ext uri="{FF2B5EF4-FFF2-40B4-BE49-F238E27FC236}">
              <a16:creationId xmlns:a16="http://schemas.microsoft.com/office/drawing/2014/main" id="{89F8F06A-0DC7-4228-ACF9-9906E6DDBC3E}"/>
            </a:ext>
          </a:extLst>
        </xdr:cNvPr>
        <xdr:cNvSpPr txBox="1"/>
      </xdr:nvSpPr>
      <xdr:spPr>
        <a:xfrm>
          <a:off x="9525" y="0"/>
          <a:ext cx="11426825" cy="1123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M-20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a:t>
          </a:r>
          <a:r>
            <a:rPr lang="en-US" sz="14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Table M-21)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Special Financial Assistance Paid by Plan Size</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(Fiscal Year 2024 and Fiscal Years 2022-2024)</a:t>
          </a:r>
        </a:p>
      </xdr:txBody>
    </xdr:sp>
    <xdr:clientData/>
  </xdr:twoCellAnchor>
  <xdr:twoCellAnchor>
    <xdr:from>
      <xdr:col>9</xdr:col>
      <xdr:colOff>847724</xdr:colOff>
      <xdr:row>24</xdr:row>
      <xdr:rowOff>27304</xdr:rowOff>
    </xdr:from>
    <xdr:to>
      <xdr:col>11</xdr:col>
      <xdr:colOff>942974</xdr:colOff>
      <xdr:row>26</xdr:row>
      <xdr:rowOff>103504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07555CE-5508-422B-874F-75ABE82441CD}"/>
            </a:ext>
          </a:extLst>
        </xdr:cNvPr>
        <xdr:cNvSpPr/>
      </xdr:nvSpPr>
      <xdr:spPr>
        <a:xfrm>
          <a:off x="8810624" y="6904354"/>
          <a:ext cx="2057400" cy="45720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0</xdr:rowOff>
    </xdr:from>
    <xdr:to>
      <xdr:col>12</xdr:col>
      <xdr:colOff>6350</xdr:colOff>
      <xdr:row>1</xdr:row>
      <xdr:rowOff>0</xdr:rowOff>
    </xdr:to>
    <xdr:pic>
      <xdr:nvPicPr>
        <xdr:cNvPr id="2" name="Picture 1">
          <a:extLst>
            <a:ext uri="{FF2B5EF4-FFF2-40B4-BE49-F238E27FC236}">
              <a16:creationId xmlns:a16="http://schemas.microsoft.com/office/drawing/2014/main" id="{936C6470-7BFA-42ED-8D8F-1ACC5B6ED0E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582400" cy="10191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10160</xdr:colOff>
      <xdr:row>0</xdr:row>
      <xdr:rowOff>0</xdr:rowOff>
    </xdr:from>
    <xdr:to>
      <xdr:col>11</xdr:col>
      <xdr:colOff>768350</xdr:colOff>
      <xdr:row>1</xdr:row>
      <xdr:rowOff>58420</xdr:rowOff>
    </xdr:to>
    <xdr:sp macro="" textlink="">
      <xdr:nvSpPr>
        <xdr:cNvPr id="3" name="TextBox 2">
          <a:extLst>
            <a:ext uri="{FF2B5EF4-FFF2-40B4-BE49-F238E27FC236}">
              <a16:creationId xmlns:a16="http://schemas.microsoft.com/office/drawing/2014/main" id="{E199E7C3-3B80-4D52-9CE1-42A84E192DC1}"/>
            </a:ext>
          </a:extLst>
        </xdr:cNvPr>
        <xdr:cNvSpPr txBox="1"/>
      </xdr:nvSpPr>
      <xdr:spPr>
        <a:xfrm>
          <a:off x="6985" y="0"/>
          <a:ext cx="11556365" cy="107759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p>
        <a:p>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M-21 </a:t>
          </a:r>
          <a:r>
            <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(formerly Tables M-22 and M-23)</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Special Financial Assistance Paid by Industry (Fiscal Year</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2024 and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Fiscal Years 2022-2024)</a:t>
          </a:r>
        </a:p>
      </xdr:txBody>
    </xdr:sp>
    <xdr:clientData/>
  </xdr:twoCellAnchor>
  <xdr:twoCellAnchor>
    <xdr:from>
      <xdr:col>9</xdr:col>
      <xdr:colOff>288924</xdr:colOff>
      <xdr:row>28</xdr:row>
      <xdr:rowOff>160654</xdr:rowOff>
    </xdr:from>
    <xdr:to>
      <xdr:col>11</xdr:col>
      <xdr:colOff>660399</xdr:colOff>
      <xdr:row>31</xdr:row>
      <xdr:rowOff>46354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F4AEE7E-CEEB-4D9E-856E-553B561D71F5}"/>
            </a:ext>
          </a:extLst>
        </xdr:cNvPr>
        <xdr:cNvSpPr/>
      </xdr:nvSpPr>
      <xdr:spPr>
        <a:xfrm>
          <a:off x="8880474" y="5485129"/>
          <a:ext cx="2057400" cy="45720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pbgc.gov/sites/default/files/documents/2020-admin-expense-summary-july-2024.pdf" TargetMode="External"/><Relationship Id="rId7" Type="http://schemas.openxmlformats.org/officeDocument/2006/relationships/printerSettings" Target="../printerSettings/printerSettings2.bin"/><Relationship Id="rId2" Type="http://schemas.openxmlformats.org/officeDocument/2006/relationships/hyperlink" Target="https://www.pbgc.gov/sites/default/files/documents/2024-pension-risk-transfer-analysis.pdf" TargetMode="External"/><Relationship Id="rId1" Type="http://schemas.openxmlformats.org/officeDocument/2006/relationships/hyperlink" Target="https://www.pbgc.gov/sites/default/files/2016-single-employer-guaranty-study.pdf" TargetMode="External"/><Relationship Id="rId6" Type="http://schemas.openxmlformats.org/officeDocument/2006/relationships/hyperlink" Target="https://www.pbgc.gov/sites/default/files/documents/2022-pension-data-tables.xlsx" TargetMode="External"/><Relationship Id="rId5" Type="http://schemas.openxmlformats.org/officeDocument/2006/relationships/hyperlink" Target="https://www.pbgc.gov/sites/default/files/me-plan-provisions-study.pdf" TargetMode="External"/><Relationship Id="rId4" Type="http://schemas.openxmlformats.org/officeDocument/2006/relationships/hyperlink" Target="https://www.pbgc.gov/sites/default/files/orphan-and-inactive-participant-report-final.pdf"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www.pbgc.gov/prac/data-books.html"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A0B306-9651-4030-93DF-E0A1D0B786CA}">
  <sheetPr>
    <tabColor rgb="FFFF0000"/>
    <pageSetUpPr fitToPage="1"/>
  </sheetPr>
  <dimension ref="A1:A2"/>
  <sheetViews>
    <sheetView tabSelected="1" zoomScaleNormal="100" zoomScaleSheetLayoutView="100" workbookViewId="0">
      <selection activeCell="B1" sqref="B1"/>
    </sheetView>
  </sheetViews>
  <sheetFormatPr defaultRowHeight="14.5"/>
  <cols>
    <col min="1" max="1" width="107.08984375" customWidth="1"/>
  </cols>
  <sheetData>
    <row r="1" ht="14.5" customHeight="1"/>
    <row r="2" ht="14.5" customHeight="1"/>
  </sheetData>
  <printOptions horizontalCentered="1" verticalCentered="1"/>
  <pageMargins left="0" right="0" top="0.17499999999999999" bottom="0.17499999999999999" header="0" footer="0"/>
  <pageSetup scale="9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9CC46F-6B14-4077-A926-5E28CCB2960E}">
  <sheetPr>
    <tabColor theme="7" tint="0.39997558519241921"/>
  </sheetPr>
  <dimension ref="A1:F103"/>
  <sheetViews>
    <sheetView showGridLines="0" zoomScaleNormal="100" zoomScaleSheetLayoutView="100" workbookViewId="0">
      <selection activeCell="A3" sqref="A3"/>
    </sheetView>
  </sheetViews>
  <sheetFormatPr defaultColWidth="8.7265625" defaultRowHeight="12.5"/>
  <cols>
    <col min="1" max="1" width="128.81640625" style="298" customWidth="1"/>
    <col min="2" max="2" width="24.1796875" style="1" customWidth="1"/>
    <col min="3" max="16384" width="8.7265625" style="1"/>
  </cols>
  <sheetData>
    <row r="1" spans="1:6" ht="27" customHeight="1" thickBot="1">
      <c r="A1" s="653" t="s">
        <v>523</v>
      </c>
      <c r="B1" s="1000" t="s">
        <v>329</v>
      </c>
      <c r="C1"/>
      <c r="D1"/>
      <c r="E1"/>
      <c r="F1"/>
    </row>
    <row r="2" spans="1:6" ht="20.149999999999999" customHeight="1" thickBot="1">
      <c r="A2" s="956" t="s">
        <v>45</v>
      </c>
      <c r="B2" s="1001"/>
      <c r="C2"/>
      <c r="D2"/>
      <c r="E2"/>
      <c r="F2"/>
    </row>
    <row r="3" spans="1:6" ht="10" customHeight="1">
      <c r="A3" s="396" t="s">
        <v>0</v>
      </c>
      <c r="B3" s="669"/>
      <c r="C3"/>
      <c r="D3"/>
      <c r="E3"/>
      <c r="F3"/>
    </row>
    <row r="4" spans="1:6" s="6" customFormat="1" ht="15" customHeight="1">
      <c r="A4" s="445" t="s">
        <v>1</v>
      </c>
      <c r="B4" s="670"/>
      <c r="C4"/>
      <c r="D4"/>
      <c r="E4"/>
      <c r="F4"/>
    </row>
    <row r="5" spans="1:6" s="6" customFormat="1" ht="15" customHeight="1">
      <c r="A5" s="719" t="s">
        <v>18</v>
      </c>
      <c r="B5" s="670"/>
      <c r="C5"/>
      <c r="D5"/>
      <c r="E5"/>
      <c r="F5"/>
    </row>
    <row r="6" spans="1:6" s="6" customFormat="1" ht="15" customHeight="1">
      <c r="A6" s="842" t="s">
        <v>46</v>
      </c>
      <c r="B6" s="670"/>
      <c r="C6"/>
      <c r="D6"/>
      <c r="E6"/>
      <c r="F6"/>
    </row>
    <row r="7" spans="1:6" ht="10" customHeight="1">
      <c r="A7" s="646" t="s">
        <v>0</v>
      </c>
      <c r="B7" s="670"/>
      <c r="C7"/>
      <c r="D7"/>
      <c r="E7"/>
      <c r="F7"/>
    </row>
    <row r="8" spans="1:6" ht="15.5">
      <c r="A8" s="654" t="s">
        <v>524</v>
      </c>
      <c r="B8" s="670"/>
      <c r="C8"/>
      <c r="D8"/>
      <c r="E8"/>
      <c r="F8"/>
    </row>
    <row r="9" spans="1:6" ht="10" customHeight="1">
      <c r="A9" s="646" t="s">
        <v>0</v>
      </c>
      <c r="B9" s="670"/>
      <c r="C9"/>
      <c r="D9"/>
      <c r="E9"/>
      <c r="F9"/>
    </row>
    <row r="10" spans="1:6" s="6" customFormat="1" ht="15" customHeight="1">
      <c r="A10" s="445" t="s">
        <v>293</v>
      </c>
      <c r="B10" s="670"/>
      <c r="C10" s="954"/>
      <c r="D10"/>
      <c r="E10"/>
      <c r="F10"/>
    </row>
    <row r="11" spans="1:6" s="6" customFormat="1" ht="15" customHeight="1">
      <c r="A11" s="445" t="s">
        <v>292</v>
      </c>
      <c r="B11" s="670"/>
      <c r="C11" s="954"/>
      <c r="D11"/>
      <c r="E11"/>
      <c r="F11"/>
    </row>
    <row r="12" spans="1:6" s="6" customFormat="1" ht="15" customHeight="1">
      <c r="A12" s="445" t="s">
        <v>42</v>
      </c>
      <c r="B12" s="670"/>
      <c r="C12" s="954"/>
      <c r="D12"/>
      <c r="E12"/>
      <c r="F12"/>
    </row>
    <row r="13" spans="1:6" s="6" customFormat="1" ht="15" customHeight="1">
      <c r="A13" s="445" t="s">
        <v>44</v>
      </c>
      <c r="B13" s="670"/>
      <c r="C13" s="954"/>
      <c r="D13"/>
      <c r="E13"/>
      <c r="F13"/>
    </row>
    <row r="14" spans="1:6" s="6" customFormat="1" ht="15" customHeight="1">
      <c r="A14" s="445" t="s">
        <v>43</v>
      </c>
      <c r="B14" s="670"/>
      <c r="C14" s="954"/>
      <c r="D14"/>
      <c r="E14"/>
      <c r="F14"/>
    </row>
    <row r="15" spans="1:6" ht="10" customHeight="1">
      <c r="A15" s="647"/>
      <c r="B15" s="670"/>
      <c r="C15"/>
      <c r="D15"/>
      <c r="E15"/>
      <c r="F15"/>
    </row>
    <row r="16" spans="1:6" ht="15.5">
      <c r="A16" s="654" t="s">
        <v>2</v>
      </c>
      <c r="B16" s="670"/>
      <c r="C16"/>
      <c r="D16"/>
      <c r="E16"/>
      <c r="F16"/>
    </row>
    <row r="17" spans="1:2" ht="10" customHeight="1">
      <c r="A17" s="646"/>
      <c r="B17" s="671"/>
    </row>
    <row r="18" spans="1:2" s="13" customFormat="1" ht="20.149999999999999" customHeight="1">
      <c r="A18" s="648" t="s">
        <v>3</v>
      </c>
      <c r="B18" s="672"/>
    </row>
    <row r="19" spans="1:2" s="6" customFormat="1" ht="15" customHeight="1">
      <c r="A19" s="445" t="s">
        <v>330</v>
      </c>
      <c r="B19" s="673" t="s">
        <v>368</v>
      </c>
    </row>
    <row r="20" spans="1:2" s="6" customFormat="1" ht="15" customHeight="1">
      <c r="A20" s="445" t="s">
        <v>331</v>
      </c>
      <c r="B20" s="673" t="s">
        <v>369</v>
      </c>
    </row>
    <row r="21" spans="1:2" s="13" customFormat="1" ht="20.149999999999999" customHeight="1">
      <c r="A21" s="648" t="s">
        <v>4</v>
      </c>
      <c r="B21" s="672"/>
    </row>
    <row r="22" spans="1:2" s="6" customFormat="1" ht="15" customHeight="1">
      <c r="A22" s="445" t="s">
        <v>332</v>
      </c>
      <c r="B22" s="673" t="s">
        <v>370</v>
      </c>
    </row>
    <row r="23" spans="1:2" s="6" customFormat="1" ht="15" customHeight="1">
      <c r="A23" s="445" t="s">
        <v>333</v>
      </c>
      <c r="B23" s="673" t="s">
        <v>371</v>
      </c>
    </row>
    <row r="24" spans="1:2" s="6" customFormat="1" ht="15" customHeight="1">
      <c r="A24" s="445" t="s">
        <v>334</v>
      </c>
      <c r="B24" s="673" t="s">
        <v>372</v>
      </c>
    </row>
    <row r="25" spans="1:2" s="6" customFormat="1" ht="15" customHeight="1">
      <c r="A25" s="445" t="s">
        <v>328</v>
      </c>
      <c r="B25" s="673" t="s">
        <v>340</v>
      </c>
    </row>
    <row r="26" spans="1:2" s="6" customFormat="1" ht="15" customHeight="1">
      <c r="A26" s="445" t="s">
        <v>461</v>
      </c>
      <c r="B26" s="673" t="s">
        <v>341</v>
      </c>
    </row>
    <row r="27" spans="1:2" s="6" customFormat="1" ht="15" customHeight="1">
      <c r="A27" s="445" t="s">
        <v>477</v>
      </c>
      <c r="B27" s="673" t="s">
        <v>342</v>
      </c>
    </row>
    <row r="28" spans="1:2" s="6" customFormat="1" ht="15" customHeight="1">
      <c r="A28" s="445" t="s">
        <v>480</v>
      </c>
      <c r="B28" s="673" t="s">
        <v>373</v>
      </c>
    </row>
    <row r="29" spans="1:2" s="6" customFormat="1" ht="15" customHeight="1">
      <c r="A29" s="445" t="s">
        <v>337</v>
      </c>
      <c r="B29" s="673" t="s">
        <v>343</v>
      </c>
    </row>
    <row r="30" spans="1:2" s="6" customFormat="1" ht="15" customHeight="1">
      <c r="A30" s="445" t="s">
        <v>406</v>
      </c>
      <c r="B30" s="673" t="s">
        <v>344</v>
      </c>
    </row>
    <row r="31" spans="1:2" s="6" customFormat="1" ht="15" customHeight="1">
      <c r="A31" s="445" t="s">
        <v>407</v>
      </c>
      <c r="B31" s="673" t="s">
        <v>345</v>
      </c>
    </row>
    <row r="32" spans="1:2" s="6" customFormat="1" ht="15" customHeight="1">
      <c r="A32" s="445" t="s">
        <v>408</v>
      </c>
      <c r="B32" s="673" t="s">
        <v>374</v>
      </c>
    </row>
    <row r="33" spans="1:2" s="13" customFormat="1" ht="20.149999999999999" customHeight="1">
      <c r="A33" s="648" t="s">
        <v>41</v>
      </c>
      <c r="B33" s="672"/>
    </row>
    <row r="34" spans="1:2" s="6" customFormat="1" ht="15" customHeight="1">
      <c r="A34" s="445" t="s">
        <v>517</v>
      </c>
      <c r="B34" s="673" t="s">
        <v>375</v>
      </c>
    </row>
    <row r="35" spans="1:2" s="6" customFormat="1" ht="15" customHeight="1">
      <c r="A35" s="445" t="s">
        <v>409</v>
      </c>
      <c r="B35" s="673" t="s">
        <v>376</v>
      </c>
    </row>
    <row r="36" spans="1:2" s="6" customFormat="1" ht="15" customHeight="1">
      <c r="A36" s="445" t="s">
        <v>410</v>
      </c>
      <c r="B36" s="673" t="s">
        <v>377</v>
      </c>
    </row>
    <row r="37" spans="1:2" s="6" customFormat="1" ht="15" customHeight="1">
      <c r="A37" s="445" t="s">
        <v>518</v>
      </c>
      <c r="B37" s="673" t="s">
        <v>346</v>
      </c>
    </row>
    <row r="38" spans="1:2" s="6" customFormat="1" ht="15" customHeight="1">
      <c r="A38" s="445" t="s">
        <v>411</v>
      </c>
      <c r="B38" s="673" t="s">
        <v>347</v>
      </c>
    </row>
    <row r="39" spans="1:2" s="6" customFormat="1" ht="15" customHeight="1">
      <c r="A39" s="445" t="s">
        <v>412</v>
      </c>
      <c r="B39" s="673" t="s">
        <v>378</v>
      </c>
    </row>
    <row r="40" spans="1:2" s="13" customFormat="1" ht="20.149999999999999" customHeight="1">
      <c r="A40" s="648" t="s">
        <v>20</v>
      </c>
      <c r="B40" s="672"/>
    </row>
    <row r="41" spans="1:2" s="6" customFormat="1" ht="15" customHeight="1">
      <c r="A41" s="719" t="s">
        <v>413</v>
      </c>
      <c r="B41" s="673" t="s">
        <v>348</v>
      </c>
    </row>
    <row r="42" spans="1:2" s="6" customFormat="1" ht="15" customHeight="1">
      <c r="A42" s="719" t="s">
        <v>414</v>
      </c>
      <c r="B42" s="673" t="s">
        <v>349</v>
      </c>
    </row>
    <row r="43" spans="1:2" s="6" customFormat="1" ht="15" customHeight="1">
      <c r="A43" s="719" t="s">
        <v>415</v>
      </c>
      <c r="B43" s="673" t="s">
        <v>350</v>
      </c>
    </row>
    <row r="44" spans="1:2" s="6" customFormat="1" ht="15" customHeight="1">
      <c r="A44" s="719" t="s">
        <v>416</v>
      </c>
      <c r="B44" s="673" t="s">
        <v>351</v>
      </c>
    </row>
    <row r="45" spans="1:2" s="6" customFormat="1" ht="15" customHeight="1">
      <c r="A45" s="719" t="s">
        <v>417</v>
      </c>
      <c r="B45" s="673" t="s">
        <v>352</v>
      </c>
    </row>
    <row r="46" spans="1:2" s="6" customFormat="1" ht="15" customHeight="1">
      <c r="A46" s="719" t="s">
        <v>418</v>
      </c>
      <c r="B46" s="673" t="s">
        <v>353</v>
      </c>
    </row>
    <row r="47" spans="1:2" s="6" customFormat="1" ht="15" customHeight="1">
      <c r="A47" s="719" t="s">
        <v>419</v>
      </c>
      <c r="B47" s="673" t="s">
        <v>354</v>
      </c>
    </row>
    <row r="48" spans="1:2" s="6" customFormat="1" ht="15" customHeight="1">
      <c r="A48" s="719" t="s">
        <v>420</v>
      </c>
      <c r="B48" s="673" t="s">
        <v>355</v>
      </c>
    </row>
    <row r="49" spans="1:2" s="13" customFormat="1" ht="20.149999999999999" customHeight="1">
      <c r="A49" s="648" t="s">
        <v>271</v>
      </c>
      <c r="B49" s="672"/>
    </row>
    <row r="50" spans="1:2" s="6" customFormat="1" ht="15" customHeight="1">
      <c r="A50" s="719" t="s">
        <v>421</v>
      </c>
      <c r="B50" s="673" t="s">
        <v>356</v>
      </c>
    </row>
    <row r="51" spans="1:2" s="6" customFormat="1" ht="15" customHeight="1">
      <c r="A51" s="857" t="s">
        <v>422</v>
      </c>
      <c r="B51" s="673" t="s">
        <v>357</v>
      </c>
    </row>
    <row r="52" spans="1:2" s="6" customFormat="1" ht="15" customHeight="1">
      <c r="A52" s="719" t="s">
        <v>423</v>
      </c>
      <c r="B52" s="673" t="s">
        <v>358</v>
      </c>
    </row>
    <row r="53" spans="1:2" s="6" customFormat="1" ht="15" customHeight="1">
      <c r="A53" s="719" t="s">
        <v>424</v>
      </c>
      <c r="B53" s="673" t="s">
        <v>359</v>
      </c>
    </row>
    <row r="54" spans="1:2" s="6" customFormat="1" ht="15" customHeight="1">
      <c r="A54" s="719" t="s">
        <v>425</v>
      </c>
      <c r="B54" s="673" t="s">
        <v>360</v>
      </c>
    </row>
    <row r="55" spans="1:2" s="6" customFormat="1" ht="15" customHeight="1">
      <c r="A55" s="719" t="s">
        <v>426</v>
      </c>
      <c r="B55" s="673" t="s">
        <v>361</v>
      </c>
    </row>
    <row r="56" spans="1:2" ht="20.149999999999999" customHeight="1">
      <c r="A56" s="648" t="s">
        <v>272</v>
      </c>
      <c r="B56" s="674"/>
    </row>
    <row r="57" spans="1:2" s="6" customFormat="1" ht="15" customHeight="1">
      <c r="A57" s="719" t="s">
        <v>430</v>
      </c>
      <c r="B57" s="675" t="s">
        <v>427</v>
      </c>
    </row>
    <row r="58" spans="1:2" s="6" customFormat="1" ht="15" customHeight="1">
      <c r="A58" s="719" t="s">
        <v>431</v>
      </c>
      <c r="B58" s="675" t="s">
        <v>428</v>
      </c>
    </row>
    <row r="59" spans="1:2" s="6" customFormat="1" ht="15" customHeight="1">
      <c r="A59" s="719" t="s">
        <v>432</v>
      </c>
      <c r="B59" s="675" t="s">
        <v>429</v>
      </c>
    </row>
    <row r="60" spans="1:2" s="6" customFormat="1" ht="15" customHeight="1">
      <c r="A60" s="719" t="s">
        <v>433</v>
      </c>
      <c r="B60" s="673" t="s">
        <v>362</v>
      </c>
    </row>
    <row r="61" spans="1:2" s="6" customFormat="1" ht="15" customHeight="1">
      <c r="A61" s="719" t="s">
        <v>434</v>
      </c>
      <c r="B61" s="673" t="s">
        <v>363</v>
      </c>
    </row>
    <row r="62" spans="1:2" s="6" customFormat="1" ht="15" customHeight="1">
      <c r="A62" s="719" t="s">
        <v>435</v>
      </c>
      <c r="B62" s="673" t="s">
        <v>364</v>
      </c>
    </row>
    <row r="63" spans="1:2" s="6" customFormat="1" ht="15" customHeight="1">
      <c r="A63" s="719" t="s">
        <v>436</v>
      </c>
      <c r="B63" s="673" t="s">
        <v>365</v>
      </c>
    </row>
    <row r="64" spans="1:2" s="6" customFormat="1" ht="15" customHeight="1">
      <c r="A64" s="719" t="s">
        <v>437</v>
      </c>
      <c r="B64" s="673" t="s">
        <v>366</v>
      </c>
    </row>
    <row r="65" spans="1:2" ht="20.149999999999999" customHeight="1">
      <c r="A65" s="648" t="s">
        <v>273</v>
      </c>
      <c r="B65" s="674"/>
    </row>
    <row r="66" spans="1:2" s="6" customFormat="1" ht="15" customHeight="1">
      <c r="A66" s="719" t="s">
        <v>438</v>
      </c>
      <c r="B66" s="673" t="s">
        <v>339</v>
      </c>
    </row>
    <row r="67" spans="1:2" s="6" customFormat="1" ht="15" customHeight="1">
      <c r="A67" s="857" t="s">
        <v>515</v>
      </c>
      <c r="B67" s="673" t="s">
        <v>379</v>
      </c>
    </row>
    <row r="68" spans="1:2" ht="20.149999999999999" customHeight="1">
      <c r="A68" s="648" t="s">
        <v>265</v>
      </c>
      <c r="B68" s="674"/>
    </row>
    <row r="69" spans="1:2" s="6" customFormat="1" ht="15" customHeight="1">
      <c r="A69" s="719" t="s">
        <v>439</v>
      </c>
      <c r="B69" s="673" t="s">
        <v>380</v>
      </c>
    </row>
    <row r="70" spans="1:2" s="6" customFormat="1" ht="15" customHeight="1">
      <c r="A70" s="719" t="s">
        <v>440</v>
      </c>
      <c r="B70" s="673" t="s">
        <v>381</v>
      </c>
    </row>
    <row r="71" spans="1:2" s="6" customFormat="1" ht="16.5" customHeight="1">
      <c r="A71" s="719" t="s">
        <v>441</v>
      </c>
      <c r="B71" s="673" t="s">
        <v>382</v>
      </c>
    </row>
    <row r="72" spans="1:2" s="6" customFormat="1" ht="29.5" customHeight="1">
      <c r="A72" s="720" t="s">
        <v>442</v>
      </c>
      <c r="B72" s="673" t="s">
        <v>383</v>
      </c>
    </row>
    <row r="73" spans="1:2" s="6" customFormat="1" ht="15" customHeight="1">
      <c r="A73" s="719" t="s">
        <v>443</v>
      </c>
      <c r="B73" s="673" t="s">
        <v>384</v>
      </c>
    </row>
    <row r="74" spans="1:2" s="6" customFormat="1" ht="15" customHeight="1">
      <c r="A74" s="719" t="s">
        <v>444</v>
      </c>
      <c r="B74" s="673" t="s">
        <v>385</v>
      </c>
    </row>
    <row r="75" spans="1:2" ht="10" customHeight="1">
      <c r="A75" s="647"/>
      <c r="B75" s="674"/>
    </row>
    <row r="76" spans="1:2" ht="15.5">
      <c r="A76" s="654" t="s">
        <v>5</v>
      </c>
      <c r="B76" s="674"/>
    </row>
    <row r="77" spans="1:2" ht="10" customHeight="1">
      <c r="A77" s="646" t="s">
        <v>0</v>
      </c>
      <c r="B77" s="674"/>
    </row>
    <row r="78" spans="1:2" ht="20.149999999999999" customHeight="1">
      <c r="A78" s="648" t="s">
        <v>3</v>
      </c>
      <c r="B78" s="674"/>
    </row>
    <row r="79" spans="1:2" s="6" customFormat="1" ht="15" customHeight="1">
      <c r="A79" s="445" t="s">
        <v>335</v>
      </c>
      <c r="B79" s="673" t="s">
        <v>386</v>
      </c>
    </row>
    <row r="80" spans="1:2" s="6" customFormat="1" ht="15" customHeight="1">
      <c r="A80" s="445" t="s">
        <v>336</v>
      </c>
      <c r="B80" s="673" t="s">
        <v>387</v>
      </c>
    </row>
    <row r="81" spans="1:2" ht="20.149999999999999" customHeight="1">
      <c r="A81" s="648" t="s">
        <v>315</v>
      </c>
      <c r="B81" s="674"/>
    </row>
    <row r="82" spans="1:2" s="6" customFormat="1" ht="15" customHeight="1">
      <c r="A82" s="719" t="s">
        <v>338</v>
      </c>
      <c r="B82" s="673" t="s">
        <v>388</v>
      </c>
    </row>
    <row r="83" spans="1:2" ht="20.149999999999999" customHeight="1">
      <c r="A83" s="648" t="s">
        <v>20</v>
      </c>
      <c r="B83" s="674"/>
    </row>
    <row r="84" spans="1:2" s="6" customFormat="1" ht="15" customHeight="1">
      <c r="A84" s="719" t="s">
        <v>445</v>
      </c>
      <c r="B84" s="673" t="s">
        <v>389</v>
      </c>
    </row>
    <row r="85" spans="1:2" s="6" customFormat="1" ht="15" customHeight="1">
      <c r="A85" s="719" t="s">
        <v>446</v>
      </c>
      <c r="B85" s="673" t="s">
        <v>390</v>
      </c>
    </row>
    <row r="86" spans="1:2" s="6" customFormat="1" ht="15" customHeight="1">
      <c r="A86" s="719" t="s">
        <v>447</v>
      </c>
      <c r="B86" s="673" t="s">
        <v>391</v>
      </c>
    </row>
    <row r="87" spans="1:2" s="6" customFormat="1" ht="15" customHeight="1">
      <c r="A87" s="719" t="s">
        <v>448</v>
      </c>
      <c r="B87" s="673" t="s">
        <v>392</v>
      </c>
    </row>
    <row r="88" spans="1:2" s="6" customFormat="1" ht="15" customHeight="1">
      <c r="A88" s="719" t="s">
        <v>449</v>
      </c>
      <c r="B88" s="673" t="s">
        <v>393</v>
      </c>
    </row>
    <row r="89" spans="1:2" s="6" customFormat="1" ht="15" customHeight="1">
      <c r="A89" s="719" t="s">
        <v>478</v>
      </c>
      <c r="B89" s="673" t="s">
        <v>394</v>
      </c>
    </row>
    <row r="90" spans="1:2" s="6" customFormat="1" ht="15" customHeight="1">
      <c r="A90" s="719" t="s">
        <v>450</v>
      </c>
      <c r="B90" s="673" t="s">
        <v>395</v>
      </c>
    </row>
    <row r="91" spans="1:2" s="6" customFormat="1" ht="15" customHeight="1">
      <c r="A91" s="719" t="s">
        <v>451</v>
      </c>
      <c r="B91" s="673" t="s">
        <v>396</v>
      </c>
    </row>
    <row r="92" spans="1:2" s="6" customFormat="1" ht="15" customHeight="1">
      <c r="A92" s="719" t="s">
        <v>452</v>
      </c>
      <c r="B92" s="673" t="s">
        <v>397</v>
      </c>
    </row>
    <row r="93" spans="1:2" s="6" customFormat="1" ht="15" customHeight="1">
      <c r="A93" s="719" t="s">
        <v>453</v>
      </c>
      <c r="B93" s="673" t="s">
        <v>398</v>
      </c>
    </row>
    <row r="94" spans="1:2" ht="20.149999999999999" customHeight="1">
      <c r="A94" s="648" t="s">
        <v>274</v>
      </c>
      <c r="B94" s="674"/>
    </row>
    <row r="95" spans="1:2" s="6" customFormat="1" ht="15" customHeight="1">
      <c r="A95" s="445" t="s">
        <v>454</v>
      </c>
      <c r="B95" s="673" t="s">
        <v>399</v>
      </c>
    </row>
    <row r="96" spans="1:2" s="6" customFormat="1" ht="15" customHeight="1">
      <c r="A96" s="445" t="s">
        <v>455</v>
      </c>
      <c r="B96" s="673" t="s">
        <v>400</v>
      </c>
    </row>
    <row r="97" spans="1:2" ht="20.149999999999999" customHeight="1">
      <c r="A97" s="648" t="s">
        <v>266</v>
      </c>
      <c r="B97" s="674"/>
    </row>
    <row r="98" spans="1:2" s="6" customFormat="1" ht="15" customHeight="1">
      <c r="A98" s="719" t="s">
        <v>456</v>
      </c>
      <c r="B98" s="673" t="s">
        <v>401</v>
      </c>
    </row>
    <row r="99" spans="1:2" s="6" customFormat="1" ht="15" customHeight="1">
      <c r="A99" s="719" t="s">
        <v>457</v>
      </c>
      <c r="B99" s="673" t="s">
        <v>402</v>
      </c>
    </row>
    <row r="100" spans="1:2" s="6" customFormat="1" ht="15" customHeight="1">
      <c r="A100" s="719" t="s">
        <v>458</v>
      </c>
      <c r="B100" s="673" t="s">
        <v>403</v>
      </c>
    </row>
    <row r="101" spans="1:2" s="6" customFormat="1" ht="15" customHeight="1">
      <c r="A101" s="719" t="s">
        <v>459</v>
      </c>
      <c r="B101" s="673" t="s">
        <v>404</v>
      </c>
    </row>
    <row r="102" spans="1:2" s="6" customFormat="1" ht="15" customHeight="1">
      <c r="A102" s="445" t="s">
        <v>463</v>
      </c>
      <c r="B102" s="673" t="s">
        <v>405</v>
      </c>
    </row>
    <row r="103" spans="1:2" s="6" customFormat="1" ht="15" customHeight="1">
      <c r="A103" s="445" t="s">
        <v>464</v>
      </c>
      <c r="B103" s="770" t="s">
        <v>367</v>
      </c>
    </row>
  </sheetData>
  <mergeCells count="1">
    <mergeCell ref="B1:B2"/>
  </mergeCells>
  <conditionalFormatting sqref="C76:C78 C83 C94">
    <cfRule type="expression" dxfId="3" priority="5">
      <formula>AND(#REF!&lt;&gt;"",$C76="Y")</formula>
    </cfRule>
  </conditionalFormatting>
  <conditionalFormatting sqref="D76:D78 D83 D94">
    <cfRule type="expression" dxfId="2" priority="8">
      <formula>AND(#REF!&lt;&gt;"",$D76="Y")</formula>
    </cfRule>
  </conditionalFormatting>
  <conditionalFormatting sqref="E76:E78 E83 E94">
    <cfRule type="expression" dxfId="1" priority="11">
      <formula>AND(#REF!&lt;&gt;"",$E76="Y")</formula>
    </cfRule>
  </conditionalFormatting>
  <conditionalFormatting sqref="F76:F78 F83 F94">
    <cfRule type="expression" dxfId="0" priority="14">
      <formula>AND(#REF!&lt;&gt;"",$F76="Y")</formula>
    </cfRule>
  </conditionalFormatting>
  <hyperlinks>
    <hyperlink ref="A14" r:id="rId1" display="PBGC Single-Employer Guarantee Report" xr:uid="{0D5DC20E-520F-4A0A-AABF-F67CF4B52842}"/>
    <hyperlink ref="A11" r:id="rId2" xr:uid="{8412CE1F-DE0B-40DB-A7B3-971FEA2F9ED0}"/>
    <hyperlink ref="A10" r:id="rId3" xr:uid="{204B3944-E981-41A4-B179-7939B170EBA0}"/>
    <hyperlink ref="A13" r:id="rId4" display="Orphan and Inactive Participants in Multiemployer Plans" xr:uid="{7D966B6D-13F0-47A8-AAAB-1F3AD2D1E7DA}"/>
    <hyperlink ref="A12" r:id="rId5" display="Benefit Provisions in Multiemployer Defined Benefit Pension Plans" xr:uid="{2EDC43A2-ED38-4908-BF8D-042F79AADED3}"/>
    <hyperlink ref="A20" location="'S-2'!A1" display="S-2     PBGC Premium Revenue, Benefit Payments, and Expenses (1980-2021)" xr:uid="{148E26F7-A903-4088-A160-46205E1B0D71}"/>
    <hyperlink ref="A22" location="'S-3'!A1" display="S-3     PBGC Terminations and Claims (1975-2024)" xr:uid="{1820768C-5625-4E6D-B505-FC092AA13012}"/>
    <hyperlink ref="A23" location="'S-4'!A1" display="S-4     PBGC Claims (1975-2024)" xr:uid="{E989FF3C-2A12-414A-8526-F761AFC0A7BD}"/>
    <hyperlink ref="A79" location="'M-1'!A1" display="M-1    Net Financial Position (1980-2024)" xr:uid="{2A8B225B-CA2E-4686-B991-9792F9D599C1}"/>
    <hyperlink ref="A80" location="'M-2'!A1" display="M-2    PBGC Premium Revenue, Financial Assistance, and Expenses (1980-2024)" xr:uid="{A5C82F07-F524-40E6-8EC3-24C3840C4F61}"/>
    <hyperlink ref="A24" location="'S-5'!A1" display="S-5     Top 10 Firms Presenting Claims (1975-2024)" xr:uid="{C4E8295D-D10B-4767-970F-5219EC49248E}"/>
    <hyperlink ref="A25" location="'S-6'!A1" display="S-6     PBGC Trusteed Terminations and Claims by Fiscal Year and Claim Size (1975-2024)" xr:uid="{578E1F8B-342A-4F7D-B9D3-0ADDF1D2F9DB}"/>
    <hyperlink ref="A26" location="'S7'!A1" display="S-7     PBGC Trusteed Plans and Claims by Fiscal Year and Funded Ratio (1975-2024)" xr:uid="{FD903815-54BA-4D8F-B0DB-65C0523EB80A}"/>
    <hyperlink ref="A27" location="'S-8'!A1" display="S-8     PBGC Trusteed Plans and Claims by Claim Size and Funded Ratio (1975-2024)" xr:uid="{1C612250-FBA2-45B0-9C8B-225A3E07EC60}"/>
    <hyperlink ref="A28" location="'S-9'!A1" display="S-9     Average Claim per Vested Participant by Plan Size (1975-2024)" xr:uid="{E72BCFCF-EDA9-4322-90C5-D6F3EECDC0E4}"/>
    <hyperlink ref="A29" location="'S-10'!A1" display="S-10   PBGC Trusteed Plans and Claims by Fiscal Year and Plan Size (1975-2024)" xr:uid="{6097CBDE-557C-43CB-859F-404CEA052FE7}"/>
    <hyperlink ref="A30" location="'S-11'!A1" display="S-11   PBGC Trusteed Plans and Claims by Claim Size and Plan Size (1975-2024)" xr:uid="{EA656410-CCEF-4DC1-A8D1-64F003C9952E}"/>
    <hyperlink ref="A31" location="'S-12'!A1" display="S-12   PBGC Trusteed Plans and Claims by Funded Ratio and Plan Size (1975-2024)" xr:uid="{4A6169D1-8A7C-4B79-A2F9-69CC82919884}"/>
    <hyperlink ref="A32" location="'S-13'!A1" display="S-13   PBGC Claims by Industry (1975-2024)" xr:uid="{AF3826C0-FB67-49C5-B3CC-6CD1617C77F6}"/>
    <hyperlink ref="A34" location="'S-14'!A1" display="S-14   PBGC Benefit Payments, Payees and Deferred Payees (1980-2024)" xr:uid="{136B3C8A-BFE6-4EFF-93C0-8422ECB09D43}"/>
    <hyperlink ref="A35" location="'S-15'!A1" display="S-15   PBGC Payees and Benefit Payments by Year of Plan Termination (Fiscal Year 2024)" xr:uid="{3A2E2273-AAB1-4FEF-AC87-0A94CCDDCBBC}"/>
    <hyperlink ref="A36" location="'S-16'!A1" display="S-16   PBGC Periodic Payees and Benefit Payments by Trusteed Plan Size (Fiscal Year 2024)" xr:uid="{7EA36E35-228E-46C7-9F2B-3FE60C44EFA1}"/>
    <hyperlink ref="A37" location="'S-17'!A1" display="S-17   PBGC Periodic Payees and Average Benefit Payments by Age, Status and Gender (Fiscal Year 2024)" xr:uid="{906B2C0A-AFDC-4AA9-8D29-943023FE4290}"/>
    <hyperlink ref="A38" location="'S-18'!A1" display="S-18   PBGC Periodic Payees and Benefit Payments by Monthly Payment Size and Status (Fiscal Year 2024)" xr:uid="{1E8AA1A8-85AC-41A8-8755-C5F3D6729013}"/>
    <hyperlink ref="A39" location="'S-19'!A1" display="S-19   PBGC Periodic Payees and Benefit Payments by Industry (Fiscal Year 2024)" xr:uid="{1FADD383-60E6-45E0-A15F-2F52B1EE19F6}"/>
    <hyperlink ref="A4" location="Overview!A1" display="Overview" xr:uid="{D9CC0716-E0B6-4632-AA2B-EC30DB02C8A1}"/>
    <hyperlink ref="A6" r:id="rId6" xr:uid="{E51DA518-FE94-4B67-86F4-EA477E5D13C8}"/>
    <hyperlink ref="A19" location="'S-1'!A1" display="S-1     Net Financial Position (1980-2021)" xr:uid="{872379DD-F276-47CB-9934-4EAC4E0BACBC}"/>
    <hyperlink ref="A102" location="'M-21'!A1" display="M-21  Special Financial Assistance Paid by Plan Size (Fiscal Year 2021)" xr:uid="{EF21C5B9-E794-48F5-9622-664C1C418781}"/>
    <hyperlink ref="A102" location="'M-20'!A1" display="M-20  Special Financial Assistance Paid by Plan Size (Fiscal Year 2024 and Fiscal Years 2022-2024)" xr:uid="{08B122C2-71F0-4573-AFBC-043F91BBE7B6}"/>
    <hyperlink ref="A103" location="'M-21'!A1" display="M-21  Special Financial Assistance Paid by Industry (Fiscal Year 2024 and Fiscal Years 2022-2024)" xr:uid="{AFBF6712-6D32-4BC7-B518-29FC60FF9948}"/>
    <hyperlink ref="A19" location="'S-1'!A1" display="S-1     Net Financial Position (1980-2024)" xr:uid="{EC810C30-7598-4E31-95FA-C9D98A54A211}"/>
    <hyperlink ref="A20" location="'S-2'!A1" display="S-2     PBGC Premium Revenue, Benefit Payments, and Expenses (1980-2024)" xr:uid="{85DDDA9D-9797-461B-BF91-51049C2A6CEE}"/>
    <hyperlink ref="A96" location="'M-15'!A1" display="M-15  PBGC Historical Premium Rates (1974-2025)" xr:uid="{7197C39B-399A-470F-A149-733DB6A5D280}"/>
    <hyperlink ref="A95" location="'M-14'!A1" display="M-14  PBGC Maximum Guaranteed Benefits (1980-2025)" xr:uid="{B30D45C7-7358-498A-A896-8C00199B111E}"/>
    <hyperlink ref="A51" location="'S-29'!Print_Area" display="S-29   PBGC's Historical Premium Rates (1974-2025)" xr:uid="{1540C79B-8664-46FB-9068-352380427C6D}"/>
    <hyperlink ref="A67" location="'S-43'!Print_Area" display="S-43   PBGC Maximum Guaranteed Benefits (1990-2025)" xr:uid="{6D43CACD-2947-4674-814E-2A45B36ED791}"/>
  </hyperlinks>
  <printOptions horizontalCentered="1"/>
  <pageMargins left="0.45" right="0.45" top="0.75" bottom="0.5" header="0.3" footer="0.3"/>
  <pageSetup scale="60" fitToHeight="2" orientation="portrait" r:id="rId7"/>
  <headerFooter>
    <oddFooter>&amp;R2023 Data Tables - 1st Installment</oddFooter>
  </headerFooter>
  <rowBreaks count="1" manualBreakCount="1">
    <brk id="74" max="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965A4B-91BD-4B19-988F-0E8CCB31926E}">
  <sheetPr>
    <tabColor theme="8" tint="0.39997558519241921"/>
    <pageSetUpPr fitToPage="1"/>
  </sheetPr>
  <dimension ref="A1:L25"/>
  <sheetViews>
    <sheetView showGridLines="0" zoomScaleNormal="100" zoomScaleSheetLayoutView="100" workbookViewId="0">
      <selection activeCell="A2" sqref="A2"/>
    </sheetView>
  </sheetViews>
  <sheetFormatPr defaultColWidth="8.7265625" defaultRowHeight="12.5"/>
  <cols>
    <col min="1" max="9" width="9.54296875" style="1" customWidth="1"/>
    <col min="10" max="10" width="10.453125" style="1" customWidth="1"/>
    <col min="11" max="11" width="9.54296875" style="1" customWidth="1"/>
    <col min="12" max="12" width="18.1796875" style="649" customWidth="1"/>
    <col min="13" max="22" width="9.54296875" style="1" customWidth="1"/>
    <col min="23" max="16384" width="8.7265625" style="1"/>
  </cols>
  <sheetData>
    <row r="1" spans="1:12" s="87" customFormat="1" ht="27" customHeight="1">
      <c r="A1" s="955" t="s">
        <v>523</v>
      </c>
      <c r="B1" s="300"/>
      <c r="C1" s="300"/>
      <c r="D1" s="300"/>
      <c r="E1" s="300"/>
      <c r="F1" s="300"/>
      <c r="G1" s="300"/>
      <c r="H1" s="300"/>
      <c r="I1" s="300"/>
      <c r="J1" s="300"/>
      <c r="L1" s="652"/>
    </row>
    <row r="2" spans="1:12" ht="20.149999999999999" customHeight="1">
      <c r="A2" s="485" t="s">
        <v>22</v>
      </c>
      <c r="B2" s="301"/>
      <c r="C2" s="301"/>
      <c r="D2" s="301"/>
      <c r="E2" s="301"/>
      <c r="F2" s="301"/>
      <c r="G2" s="301"/>
      <c r="H2" s="301"/>
      <c r="I2" s="301"/>
      <c r="J2" s="301"/>
    </row>
    <row r="3" spans="1:12" ht="12" customHeight="1">
      <c r="A3" s="2" t="s">
        <v>0</v>
      </c>
    </row>
    <row r="4" spans="1:12" ht="58.5" customHeight="1">
      <c r="A4" s="1005" t="s">
        <v>40</v>
      </c>
      <c r="B4" s="1005"/>
      <c r="C4" s="1005"/>
      <c r="D4" s="1005"/>
      <c r="E4" s="1005"/>
      <c r="F4" s="1005"/>
      <c r="G4" s="1005"/>
      <c r="H4" s="1005"/>
      <c r="I4" s="1005"/>
      <c r="J4" s="1005"/>
    </row>
    <row r="5" spans="1:12" ht="84.65" customHeight="1">
      <c r="A5" s="1006" t="s">
        <v>525</v>
      </c>
      <c r="B5" s="1005"/>
      <c r="C5" s="1005"/>
      <c r="D5" s="1005"/>
      <c r="E5" s="1005"/>
      <c r="F5" s="1005"/>
      <c r="G5" s="1005"/>
      <c r="H5" s="1005"/>
      <c r="I5" s="1005"/>
      <c r="J5" s="1005"/>
    </row>
    <row r="6" spans="1:12" ht="57.65" customHeight="1">
      <c r="A6" s="1006" t="s">
        <v>526</v>
      </c>
      <c r="B6" s="1005"/>
      <c r="C6" s="1005"/>
      <c r="D6" s="1005"/>
      <c r="E6" s="1005"/>
      <c r="F6" s="1005"/>
      <c r="G6" s="1005"/>
      <c r="H6" s="1005"/>
      <c r="I6" s="1005"/>
      <c r="J6" s="1005"/>
    </row>
    <row r="7" spans="1:12" ht="57.65" customHeight="1">
      <c r="A7" s="1006" t="s">
        <v>527</v>
      </c>
      <c r="B7" s="1006"/>
      <c r="C7" s="1006"/>
      <c r="D7" s="1006"/>
      <c r="E7" s="1006"/>
      <c r="F7" s="1006"/>
      <c r="G7" s="1006"/>
      <c r="H7" s="1006"/>
      <c r="I7" s="1006"/>
      <c r="J7" s="1006"/>
    </row>
    <row r="8" spans="1:12" ht="57.65" customHeight="1">
      <c r="A8" s="1006" t="s">
        <v>528</v>
      </c>
      <c r="B8" s="1006"/>
      <c r="C8" s="1006"/>
      <c r="D8" s="1006"/>
      <c r="E8" s="1006"/>
      <c r="F8" s="1006"/>
      <c r="G8" s="1006"/>
      <c r="H8" s="1006"/>
      <c r="I8" s="1006"/>
      <c r="J8" s="1006"/>
    </row>
    <row r="9" spans="1:12">
      <c r="A9" s="1005" t="s">
        <v>6</v>
      </c>
      <c r="B9" s="1005"/>
      <c r="C9" s="1005"/>
      <c r="D9" s="1005"/>
      <c r="E9" s="1005"/>
      <c r="F9" s="1005"/>
      <c r="G9" s="1005"/>
      <c r="H9" s="1005"/>
      <c r="I9" s="1005"/>
      <c r="J9" s="1005"/>
    </row>
    <row r="10" spans="1:12" s="6" customFormat="1" ht="20.149999999999999" customHeight="1">
      <c r="A10" s="85" t="s">
        <v>7</v>
      </c>
      <c r="L10" s="650"/>
    </row>
    <row r="11" spans="1:12" ht="20.149999999999999" customHeight="1">
      <c r="A11" s="88" t="s">
        <v>19</v>
      </c>
    </row>
    <row r="12" spans="1:12" ht="45" customHeight="1">
      <c r="A12" s="1002" t="s">
        <v>520</v>
      </c>
      <c r="B12" s="1002"/>
      <c r="C12" s="1002"/>
      <c r="D12" s="1002"/>
      <c r="E12" s="1002"/>
      <c r="F12" s="1002"/>
      <c r="G12" s="1002"/>
      <c r="H12" s="1002"/>
      <c r="I12" s="1002"/>
      <c r="J12" s="1002"/>
    </row>
    <row r="13" spans="1:12" s="13" customFormat="1" ht="29.25" customHeight="1">
      <c r="A13" s="1007" t="s">
        <v>479</v>
      </c>
      <c r="B13" s="1007"/>
      <c r="C13" s="1007"/>
      <c r="D13" s="1007"/>
      <c r="E13" s="1007"/>
      <c r="F13" s="1007"/>
      <c r="G13" s="1007"/>
      <c r="H13" s="1007"/>
      <c r="I13" s="1007"/>
      <c r="J13" s="1007"/>
      <c r="L13" s="651"/>
    </row>
    <row r="14" spans="1:12" s="20" customFormat="1" ht="20.149999999999999" customHeight="1">
      <c r="A14" s="1007" t="s">
        <v>294</v>
      </c>
      <c r="B14" s="1007"/>
      <c r="C14" s="1007"/>
      <c r="D14" s="1007"/>
      <c r="E14" s="1007"/>
      <c r="F14" s="1007"/>
      <c r="G14" s="1007"/>
      <c r="H14" s="1007"/>
      <c r="I14" s="1007"/>
      <c r="J14" s="1007"/>
      <c r="L14" s="651"/>
    </row>
    <row r="15" spans="1:12" s="20" customFormat="1" ht="20.149999999999999" customHeight="1">
      <c r="A15" s="1007" t="s">
        <v>295</v>
      </c>
      <c r="B15" s="1007"/>
      <c r="C15" s="1007"/>
      <c r="D15" s="1007"/>
      <c r="E15" s="1007"/>
      <c r="F15" s="1007"/>
      <c r="G15" s="1007"/>
      <c r="H15" s="1007"/>
      <c r="I15" s="1007"/>
      <c r="J15" s="1007"/>
      <c r="L15" s="651"/>
    </row>
    <row r="16" spans="1:12" s="20" customFormat="1" ht="56.5" customHeight="1">
      <c r="A16" s="1002" t="s">
        <v>327</v>
      </c>
      <c r="B16" s="1002"/>
      <c r="C16" s="1002"/>
      <c r="D16" s="1002"/>
      <c r="E16" s="1002"/>
      <c r="F16" s="1002"/>
      <c r="G16" s="1002"/>
      <c r="H16" s="1002"/>
      <c r="I16" s="1002"/>
      <c r="J16" s="1002"/>
      <c r="L16" s="651"/>
    </row>
    <row r="17" spans="1:12" s="20" customFormat="1" ht="59.15" customHeight="1">
      <c r="A17" s="1002" t="s">
        <v>529</v>
      </c>
      <c r="B17" s="1002"/>
      <c r="C17" s="1002"/>
      <c r="D17" s="1002"/>
      <c r="E17" s="1002"/>
      <c r="F17" s="1002"/>
      <c r="G17" s="1002"/>
      <c r="H17" s="1002"/>
      <c r="I17" s="1002"/>
      <c r="J17" s="1002"/>
      <c r="L17" s="651"/>
    </row>
    <row r="18" spans="1:12" ht="20.149999999999999" customHeight="1">
      <c r="A18" s="88" t="s">
        <v>530</v>
      </c>
    </row>
    <row r="19" spans="1:12" s="20" customFormat="1" ht="60" customHeight="1">
      <c r="A19" s="1008" t="s">
        <v>531</v>
      </c>
      <c r="B19" s="1008"/>
      <c r="C19" s="1008"/>
      <c r="D19" s="1008"/>
      <c r="E19" s="1008"/>
      <c r="F19" s="1008"/>
      <c r="G19" s="1008"/>
      <c r="H19" s="1008"/>
      <c r="I19" s="1008"/>
      <c r="J19" s="1008"/>
      <c r="L19" s="651"/>
    </row>
    <row r="20" spans="1:12" s="20" customFormat="1" ht="30" customHeight="1">
      <c r="A20" s="1008" t="s">
        <v>516</v>
      </c>
      <c r="B20" s="1008"/>
      <c r="C20" s="1008"/>
      <c r="D20" s="1008"/>
      <c r="E20" s="1008"/>
      <c r="F20" s="1008"/>
      <c r="G20" s="1008"/>
      <c r="H20" s="1008"/>
      <c r="I20" s="1008"/>
      <c r="J20" s="1008"/>
      <c r="L20" s="651"/>
    </row>
    <row r="21" spans="1:12" s="20" customFormat="1" ht="30" customHeight="1">
      <c r="A21" s="1008" t="s">
        <v>514</v>
      </c>
      <c r="B21" s="1008"/>
      <c r="C21" s="1008"/>
      <c r="D21" s="1008"/>
      <c r="E21" s="1008"/>
      <c r="F21" s="1008"/>
      <c r="G21" s="1008"/>
      <c r="H21" s="1008"/>
      <c r="I21" s="1008"/>
      <c r="J21" s="1008"/>
      <c r="L21" s="651"/>
    </row>
    <row r="22" spans="1:12" ht="20.149999999999999" customHeight="1">
      <c r="A22" s="88" t="s">
        <v>296</v>
      </c>
    </row>
    <row r="23" spans="1:12" s="20" customFormat="1" ht="31.5" customHeight="1">
      <c r="A23" s="1003" t="s">
        <v>521</v>
      </c>
      <c r="B23" s="1004"/>
      <c r="C23" s="1004"/>
      <c r="D23" s="1004"/>
      <c r="E23" s="1004"/>
      <c r="F23" s="1004"/>
      <c r="G23" s="1004"/>
      <c r="H23" s="1004"/>
      <c r="I23" s="1004"/>
      <c r="J23" s="1004"/>
      <c r="L23" s="651"/>
    </row>
    <row r="24" spans="1:12" s="20" customFormat="1" ht="13.15" customHeight="1">
      <c r="A24" s="676"/>
      <c r="B24" s="676"/>
      <c r="C24" s="676"/>
      <c r="D24" s="676"/>
      <c r="E24" s="676"/>
      <c r="F24" s="676"/>
      <c r="G24" s="676"/>
      <c r="H24" s="676"/>
      <c r="I24" s="676"/>
      <c r="J24" s="676"/>
    </row>
    <row r="25" spans="1:12" s="20" customFormat="1" ht="13.15" customHeight="1">
      <c r="A25" s="676"/>
      <c r="B25" s="676"/>
      <c r="C25" s="676"/>
      <c r="D25" s="676"/>
      <c r="E25" s="676"/>
      <c r="F25" s="676"/>
      <c r="G25" s="676"/>
      <c r="H25" s="676"/>
      <c r="I25" s="676"/>
      <c r="J25" s="676"/>
      <c r="L25" s="651"/>
    </row>
  </sheetData>
  <mergeCells count="16">
    <mergeCell ref="A17:J17"/>
    <mergeCell ref="A23:J23"/>
    <mergeCell ref="A12:J12"/>
    <mergeCell ref="A4:J4"/>
    <mergeCell ref="A5:J5"/>
    <mergeCell ref="A6:J6"/>
    <mergeCell ref="A9:J9"/>
    <mergeCell ref="A15:J15"/>
    <mergeCell ref="A13:J13"/>
    <mergeCell ref="A14:J14"/>
    <mergeCell ref="A19:J19"/>
    <mergeCell ref="A16:J16"/>
    <mergeCell ref="A21:J21"/>
    <mergeCell ref="A20:J20"/>
    <mergeCell ref="A7:J7"/>
    <mergeCell ref="A8:J8"/>
  </mergeCells>
  <hyperlinks>
    <hyperlink ref="A10" r:id="rId1" xr:uid="{021FD34D-0AFE-495D-B37C-5FEE37982FD3}"/>
  </hyperlinks>
  <printOptions horizontalCentered="1"/>
  <pageMargins left="0.25" right="0.25" top="0.75" bottom="0.75" header="0.3" footer="0.3"/>
  <pageSetup scale="80" orientation="portrait" r:id="rId2"/>
  <headerFooter>
    <oddFooter>&amp;R2023 Data Tables - 1st Installment</oddFooter>
  </headerFooter>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98642-1DBF-44ED-83F4-7FBE61EFA060}">
  <sheetPr>
    <tabColor rgb="FF1F4E78"/>
    <pageSetUpPr fitToPage="1"/>
  </sheetPr>
  <dimension ref="A1:M40"/>
  <sheetViews>
    <sheetView showGridLines="0" zoomScaleNormal="100" zoomScaleSheetLayoutView="100" workbookViewId="0">
      <pane xSplit="1" ySplit="2" topLeftCell="B3" activePane="bottomRight" state="frozen"/>
      <selection activeCell="E1" sqref="E1"/>
      <selection pane="topRight" activeCell="E1" sqref="E1"/>
      <selection pane="bottomLeft" activeCell="E1" sqref="E1"/>
      <selection pane="bottomRight" activeCell="B3" sqref="B3"/>
    </sheetView>
  </sheetViews>
  <sheetFormatPr defaultColWidth="9.1796875" defaultRowHeight="14.5"/>
  <cols>
    <col min="1" max="1" width="20.7265625" style="3" customWidth="1"/>
    <col min="2" max="4" width="23.54296875" style="3" customWidth="1"/>
    <col min="6" max="6" width="18.26953125" customWidth="1"/>
    <col min="7" max="7" width="17.7265625" customWidth="1"/>
    <col min="8" max="8" width="11.453125" customWidth="1"/>
    <col min="9" max="9" width="9.81640625" bestFit="1" customWidth="1"/>
    <col min="14" max="16384" width="9.1796875" style="3"/>
  </cols>
  <sheetData>
    <row r="1" spans="1:9" ht="85" customHeight="1" thickBot="1">
      <c r="A1" s="1009"/>
      <c r="B1" s="1010"/>
      <c r="C1" s="1010"/>
      <c r="D1" s="1011"/>
    </row>
    <row r="2" spans="1:9" s="5" customFormat="1" ht="35.15" customHeight="1" thickBot="1">
      <c r="A2" s="49" t="s">
        <v>47</v>
      </c>
      <c r="B2" s="50" t="s">
        <v>48</v>
      </c>
      <c r="C2" s="50" t="s">
        <v>49</v>
      </c>
      <c r="D2" s="51" t="s">
        <v>50</v>
      </c>
    </row>
    <row r="3" spans="1:9" s="4" customFormat="1" ht="20.149999999999999" customHeight="1">
      <c r="A3" s="963">
        <v>1980</v>
      </c>
      <c r="B3" s="885">
        <v>430</v>
      </c>
      <c r="C3" s="885">
        <v>524.1</v>
      </c>
      <c r="D3" s="489">
        <v>-94.6</v>
      </c>
      <c r="H3" s="5"/>
      <c r="I3" s="684"/>
    </row>
    <row r="4" spans="1:9" s="4" customFormat="1" ht="20.149999999999999" customHeight="1">
      <c r="A4" s="116">
        <v>1985</v>
      </c>
      <c r="B4" s="283">
        <v>1155</v>
      </c>
      <c r="C4" s="283">
        <v>2480.3000000000002</v>
      </c>
      <c r="D4" s="490">
        <v>-1325.3</v>
      </c>
      <c r="H4" s="5"/>
      <c r="I4" s="684"/>
    </row>
    <row r="5" spans="1:9" s="4" customFormat="1" ht="20.149999999999999" customHeight="1">
      <c r="A5" s="120">
        <v>1990</v>
      </c>
      <c r="B5" s="886">
        <v>2797</v>
      </c>
      <c r="C5" s="886">
        <v>4710</v>
      </c>
      <c r="D5" s="489">
        <v>-1913</v>
      </c>
      <c r="H5" s="5"/>
      <c r="I5" s="701"/>
    </row>
    <row r="6" spans="1:9" s="4" customFormat="1" ht="20.149999999999999" customHeight="1">
      <c r="A6" s="116">
        <v>1995</v>
      </c>
      <c r="B6" s="283">
        <v>10371</v>
      </c>
      <c r="C6" s="283">
        <v>10686</v>
      </c>
      <c r="D6" s="490">
        <v>-315</v>
      </c>
    </row>
    <row r="7" spans="1:9" s="4" customFormat="1" ht="20.149999999999999" hidden="1" customHeight="1">
      <c r="A7" s="120">
        <v>1996</v>
      </c>
      <c r="B7" s="886">
        <v>12043</v>
      </c>
      <c r="C7" s="886">
        <v>11174</v>
      </c>
      <c r="D7" s="489">
        <v>869</v>
      </c>
    </row>
    <row r="8" spans="1:9" s="4" customFormat="1" ht="20.149999999999999" hidden="1" customHeight="1">
      <c r="A8" s="116">
        <v>1997</v>
      </c>
      <c r="B8" s="283">
        <v>15314</v>
      </c>
      <c r="C8" s="283">
        <v>11833</v>
      </c>
      <c r="D8" s="490">
        <v>3481</v>
      </c>
    </row>
    <row r="9" spans="1:9" s="4" customFormat="1" ht="20.149999999999999" hidden="1" customHeight="1">
      <c r="A9" s="120">
        <v>1998</v>
      </c>
      <c r="B9" s="886">
        <v>17631</v>
      </c>
      <c r="C9" s="886">
        <v>12619</v>
      </c>
      <c r="D9" s="489">
        <v>5012</v>
      </c>
    </row>
    <row r="10" spans="1:9" s="4" customFormat="1" ht="20.149999999999999" hidden="1" customHeight="1">
      <c r="A10" s="116">
        <v>1999</v>
      </c>
      <c r="B10" s="283">
        <v>18431</v>
      </c>
      <c r="C10" s="283">
        <v>11393</v>
      </c>
      <c r="D10" s="490">
        <v>7038</v>
      </c>
    </row>
    <row r="11" spans="1:9" s="4" customFormat="1" ht="20.149999999999999" customHeight="1">
      <c r="A11" s="120">
        <v>2000</v>
      </c>
      <c r="B11" s="886">
        <v>20830</v>
      </c>
      <c r="C11" s="886">
        <v>11126</v>
      </c>
      <c r="D11" s="489">
        <v>9704</v>
      </c>
    </row>
    <row r="12" spans="1:9" s="4" customFormat="1" ht="20.149999999999999" customHeight="1">
      <c r="A12" s="116">
        <v>2001</v>
      </c>
      <c r="B12" s="283">
        <v>21768</v>
      </c>
      <c r="C12" s="283">
        <v>14036</v>
      </c>
      <c r="D12" s="490">
        <v>7732</v>
      </c>
    </row>
    <row r="13" spans="1:9" s="4" customFormat="1" ht="20.149999999999999" customHeight="1">
      <c r="A13" s="120">
        <v>2002</v>
      </c>
      <c r="B13" s="886">
        <v>25430</v>
      </c>
      <c r="C13" s="886">
        <v>29068</v>
      </c>
      <c r="D13" s="489">
        <v>-3638</v>
      </c>
    </row>
    <row r="14" spans="1:9" s="4" customFormat="1" ht="20.149999999999999" customHeight="1">
      <c r="A14" s="116">
        <v>2003</v>
      </c>
      <c r="B14" s="283">
        <v>34016</v>
      </c>
      <c r="C14" s="283">
        <v>45254</v>
      </c>
      <c r="D14" s="490">
        <v>-11238</v>
      </c>
    </row>
    <row r="15" spans="1:9" s="4" customFormat="1" ht="20.149999999999999" customHeight="1">
      <c r="A15" s="120">
        <v>2004</v>
      </c>
      <c r="B15" s="886">
        <v>38993</v>
      </c>
      <c r="C15" s="886">
        <v>62298</v>
      </c>
      <c r="D15" s="489">
        <v>-23305</v>
      </c>
    </row>
    <row r="16" spans="1:9" s="4" customFormat="1" ht="20.149999999999999" customHeight="1">
      <c r="A16" s="116">
        <v>2005</v>
      </c>
      <c r="B16" s="283">
        <v>56470</v>
      </c>
      <c r="C16" s="283">
        <v>79246</v>
      </c>
      <c r="D16" s="490">
        <v>-22776</v>
      </c>
    </row>
    <row r="17" spans="1:4" s="4" customFormat="1" ht="20.149999999999999" customHeight="1">
      <c r="A17" s="120">
        <v>2006</v>
      </c>
      <c r="B17" s="886">
        <v>59972</v>
      </c>
      <c r="C17" s="886">
        <v>78114</v>
      </c>
      <c r="D17" s="489">
        <v>-18142</v>
      </c>
    </row>
    <row r="18" spans="1:4" s="4" customFormat="1" ht="20.149999999999999" customHeight="1">
      <c r="A18" s="116">
        <v>2007</v>
      </c>
      <c r="B18" s="283">
        <v>67241</v>
      </c>
      <c r="C18" s="283">
        <v>80352</v>
      </c>
      <c r="D18" s="490">
        <v>-13111</v>
      </c>
    </row>
    <row r="19" spans="1:4" s="4" customFormat="1" ht="20.149999999999999" customHeight="1">
      <c r="A19" s="120">
        <v>2008</v>
      </c>
      <c r="B19" s="886">
        <v>64612</v>
      </c>
      <c r="C19" s="886">
        <v>75290</v>
      </c>
      <c r="D19" s="489">
        <v>-10678</v>
      </c>
    </row>
    <row r="20" spans="1:4" s="4" customFormat="1" ht="20.149999999999999" customHeight="1">
      <c r="A20" s="116">
        <v>2009</v>
      </c>
      <c r="B20" s="283">
        <v>68736</v>
      </c>
      <c r="C20" s="283">
        <v>89813</v>
      </c>
      <c r="D20" s="490">
        <v>-21077</v>
      </c>
    </row>
    <row r="21" spans="1:4" s="4" customFormat="1" ht="20.149999999999999" customHeight="1">
      <c r="A21" s="120">
        <v>2010</v>
      </c>
      <c r="B21" s="886">
        <v>77463</v>
      </c>
      <c r="C21" s="886">
        <v>99057</v>
      </c>
      <c r="D21" s="489">
        <v>-21594</v>
      </c>
    </row>
    <row r="22" spans="1:4" s="4" customFormat="1" ht="20.149999999999999" customHeight="1">
      <c r="A22" s="116">
        <v>2011</v>
      </c>
      <c r="B22" s="283">
        <v>78960</v>
      </c>
      <c r="C22" s="283">
        <v>102226</v>
      </c>
      <c r="D22" s="490">
        <v>-23266</v>
      </c>
    </row>
    <row r="23" spans="1:4" s="4" customFormat="1" ht="20.149999999999999" customHeight="1">
      <c r="A23" s="120">
        <v>2012</v>
      </c>
      <c r="B23" s="886">
        <v>82973</v>
      </c>
      <c r="C23" s="886">
        <v>112115</v>
      </c>
      <c r="D23" s="489">
        <v>-29142</v>
      </c>
    </row>
    <row r="24" spans="1:4" s="4" customFormat="1" ht="20.149999999999999" customHeight="1">
      <c r="A24" s="116">
        <v>2013</v>
      </c>
      <c r="B24" s="283">
        <v>83227</v>
      </c>
      <c r="C24" s="283">
        <v>110608</v>
      </c>
      <c r="D24" s="490">
        <v>-27381</v>
      </c>
    </row>
    <row r="25" spans="1:4" s="4" customFormat="1" ht="20.149999999999999" customHeight="1">
      <c r="A25" s="120">
        <v>2014</v>
      </c>
      <c r="B25" s="886">
        <v>88013</v>
      </c>
      <c r="C25" s="886">
        <v>107351</v>
      </c>
      <c r="D25" s="489">
        <v>-19338</v>
      </c>
    </row>
    <row r="26" spans="1:4" s="4" customFormat="1" ht="20.149999999999999" customHeight="1">
      <c r="A26" s="116">
        <v>2015</v>
      </c>
      <c r="B26" s="283">
        <v>85735</v>
      </c>
      <c r="C26" s="283">
        <v>109800</v>
      </c>
      <c r="D26" s="490">
        <v>-24065</v>
      </c>
    </row>
    <row r="27" spans="1:4" s="4" customFormat="1" ht="20.149999999999999" customHeight="1">
      <c r="A27" s="120">
        <v>2016</v>
      </c>
      <c r="B27" s="886">
        <v>97342</v>
      </c>
      <c r="C27" s="886">
        <v>117922</v>
      </c>
      <c r="D27" s="489">
        <v>-20580</v>
      </c>
    </row>
    <row r="28" spans="1:4" s="4" customFormat="1" ht="20.149999999999999" customHeight="1">
      <c r="A28" s="116">
        <v>2017</v>
      </c>
      <c r="B28" s="283">
        <v>106196</v>
      </c>
      <c r="C28" s="283">
        <v>117110</v>
      </c>
      <c r="D28" s="490">
        <v>-10914</v>
      </c>
    </row>
    <row r="29" spans="1:4" s="4" customFormat="1" ht="20.149999999999999" customHeight="1">
      <c r="A29" s="120">
        <v>2018</v>
      </c>
      <c r="B29" s="886">
        <v>109941</v>
      </c>
      <c r="C29" s="886">
        <v>107502</v>
      </c>
      <c r="D29" s="489">
        <v>2439</v>
      </c>
    </row>
    <row r="30" spans="1:4" s="4" customFormat="1" ht="20.149999999999999" customHeight="1">
      <c r="A30" s="116">
        <v>2019</v>
      </c>
      <c r="B30" s="283">
        <v>128068</v>
      </c>
      <c r="C30" s="283">
        <v>119412</v>
      </c>
      <c r="D30" s="490">
        <v>8656</v>
      </c>
    </row>
    <row r="31" spans="1:4" s="4" customFormat="1" ht="20.149999999999999" customHeight="1">
      <c r="A31" s="120">
        <v>2020</v>
      </c>
      <c r="B31" s="886">
        <v>143472</v>
      </c>
      <c r="C31" s="886">
        <v>127994</v>
      </c>
      <c r="D31" s="489">
        <v>15478</v>
      </c>
    </row>
    <row r="32" spans="1:4" s="4" customFormat="1" ht="20.149999999999999" customHeight="1">
      <c r="A32" s="116">
        <v>2021</v>
      </c>
      <c r="B32" s="887">
        <v>150692</v>
      </c>
      <c r="C32" s="887">
        <v>119755</v>
      </c>
      <c r="D32" s="491">
        <v>30937</v>
      </c>
    </row>
    <row r="33" spans="1:6" s="4" customFormat="1" ht="20.149999999999999" customHeight="1">
      <c r="A33" s="120">
        <v>2022</v>
      </c>
      <c r="B33" s="886">
        <v>124394</v>
      </c>
      <c r="C33" s="886">
        <v>87820</v>
      </c>
      <c r="D33" s="489">
        <v>36574</v>
      </c>
    </row>
    <row r="34" spans="1:6" s="4" customFormat="1" ht="20.149999999999999" customHeight="1">
      <c r="A34" s="116">
        <v>2023</v>
      </c>
      <c r="B34" s="887">
        <v>130873</v>
      </c>
      <c r="C34" s="887">
        <v>86258</v>
      </c>
      <c r="D34" s="491">
        <v>44615</v>
      </c>
    </row>
    <row r="35" spans="1:6" s="4" customFormat="1" ht="20.149999999999999" customHeight="1" thickBot="1">
      <c r="A35" s="596">
        <v>2024</v>
      </c>
      <c r="B35" s="888">
        <v>146138</v>
      </c>
      <c r="C35" s="888">
        <v>91974</v>
      </c>
      <c r="D35" s="595">
        <v>54164</v>
      </c>
      <c r="F35" s="486"/>
    </row>
    <row r="36" spans="1:6" s="4" customFormat="1" ht="8.15" customHeight="1">
      <c r="A36" s="94"/>
      <c r="B36" s="92"/>
      <c r="C36" s="92"/>
      <c r="D36" s="92"/>
    </row>
    <row r="37" spans="1:6" s="11" customFormat="1" ht="15" customHeight="1">
      <c r="A37" s="11" t="s">
        <v>51</v>
      </c>
      <c r="B37" s="23"/>
      <c r="C37" s="23"/>
      <c r="D37" s="23"/>
    </row>
    <row r="38" spans="1:6" s="11" customFormat="1" ht="8.15" customHeight="1">
      <c r="B38" s="23"/>
      <c r="C38" s="23"/>
      <c r="D38" s="23"/>
    </row>
    <row r="39" spans="1:6" s="11" customFormat="1" ht="15" customHeight="1">
      <c r="A39" s="11" t="s">
        <v>263</v>
      </c>
      <c r="B39" s="23"/>
      <c r="C39" s="23"/>
      <c r="D39" s="23"/>
    </row>
    <row r="40" spans="1:6" s="11" customFormat="1" ht="15" customHeight="1">
      <c r="A40" s="29" t="s">
        <v>287</v>
      </c>
      <c r="B40" s="23"/>
      <c r="C40" s="23"/>
    </row>
  </sheetData>
  <mergeCells count="1">
    <mergeCell ref="A1:D1"/>
  </mergeCells>
  <printOptions horizontalCentered="1"/>
  <pageMargins left="0.45" right="0.45" top="0.75" bottom="0.5" header="0.3" footer="0.3"/>
  <pageSetup scale="91" fitToWidth="0" orientation="portrait" r:id="rId1"/>
  <headerFooter>
    <oddFooter>&amp;R2023 Data Tables - 1st Installment</oddFooter>
  </headerFooter>
  <rowBreaks count="1" manualBreakCount="1">
    <brk id="53"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409C4-19A5-4F77-99F6-91BB15C7EB5F}">
  <sheetPr>
    <tabColor rgb="FF1F4E78"/>
    <pageSetUpPr fitToPage="1"/>
  </sheetPr>
  <dimension ref="A1:J42"/>
  <sheetViews>
    <sheetView showGridLines="0" zoomScaleNormal="100" zoomScaleSheetLayoutView="100" workbookViewId="0">
      <pane xSplit="1" ySplit="2" topLeftCell="B3" activePane="bottomRight" state="frozen"/>
      <selection activeCell="E1" sqref="E1"/>
      <selection pane="topRight" activeCell="E1" sqref="E1"/>
      <selection pane="bottomLeft" activeCell="E1" sqref="E1"/>
      <selection pane="bottomRight" activeCell="B3" sqref="B3"/>
    </sheetView>
  </sheetViews>
  <sheetFormatPr defaultColWidth="9.1796875" defaultRowHeight="13"/>
  <cols>
    <col min="1" max="1" width="20.7265625" style="3" customWidth="1"/>
    <col min="2" max="4" width="23.54296875" style="3" customWidth="1"/>
    <col min="5" max="5" width="9.1796875" style="3"/>
    <col min="6" max="6" width="9.54296875" style="3" bestFit="1" customWidth="1"/>
    <col min="7" max="7" width="9.1796875" style="3"/>
    <col min="8" max="8" width="12.81640625" style="3" bestFit="1" customWidth="1"/>
    <col min="9" max="9" width="9.1796875" style="3"/>
    <col min="10" max="10" width="13.81640625" style="3" customWidth="1"/>
    <col min="11" max="16384" width="9.1796875" style="3"/>
  </cols>
  <sheetData>
    <row r="1" spans="1:10" ht="85" customHeight="1" thickBot="1">
      <c r="A1" s="1012"/>
      <c r="B1" s="1013"/>
      <c r="C1" s="1013"/>
      <c r="D1" s="1014"/>
    </row>
    <row r="2" spans="1:10" s="4" customFormat="1" ht="45" customHeight="1" thickBot="1">
      <c r="A2" s="49" t="s">
        <v>8</v>
      </c>
      <c r="B2" s="50" t="s">
        <v>250</v>
      </c>
      <c r="C2" s="50" t="s">
        <v>251</v>
      </c>
      <c r="D2" s="51" t="s">
        <v>252</v>
      </c>
      <c r="H2" s="5"/>
      <c r="I2" s="5"/>
      <c r="J2" s="5"/>
    </row>
    <row r="3" spans="1:10" s="4" customFormat="1" ht="20.149999999999999" customHeight="1">
      <c r="A3" s="97">
        <v>1980</v>
      </c>
      <c r="B3" s="96">
        <v>71</v>
      </c>
      <c r="C3" s="96">
        <v>37</v>
      </c>
      <c r="D3" s="95">
        <v>20</v>
      </c>
      <c r="I3" s="5"/>
      <c r="J3" s="684"/>
    </row>
    <row r="4" spans="1:10" s="4" customFormat="1" ht="20.149999999999999" customHeight="1">
      <c r="A4" s="100">
        <v>1985</v>
      </c>
      <c r="B4" s="99">
        <v>82</v>
      </c>
      <c r="C4" s="99">
        <v>170</v>
      </c>
      <c r="D4" s="98">
        <v>33</v>
      </c>
      <c r="I4" s="5"/>
      <c r="J4" s="684"/>
    </row>
    <row r="5" spans="1:10" s="4" customFormat="1" ht="20.149999999999999" customHeight="1">
      <c r="A5" s="97">
        <v>1990</v>
      </c>
      <c r="B5" s="96">
        <v>659</v>
      </c>
      <c r="C5" s="96">
        <v>369</v>
      </c>
      <c r="D5" s="95">
        <v>63</v>
      </c>
      <c r="I5" s="5"/>
      <c r="J5" s="684"/>
    </row>
    <row r="6" spans="1:10" s="4" customFormat="1" ht="20.149999999999999" customHeight="1">
      <c r="A6" s="100">
        <v>1995</v>
      </c>
      <c r="B6" s="99">
        <v>838</v>
      </c>
      <c r="C6" s="99">
        <v>761</v>
      </c>
      <c r="D6" s="98">
        <v>138</v>
      </c>
    </row>
    <row r="7" spans="1:10" s="4" customFormat="1" ht="20.149999999999999" hidden="1" customHeight="1">
      <c r="A7" s="97">
        <v>1996</v>
      </c>
      <c r="B7" s="96">
        <v>1146</v>
      </c>
      <c r="C7" s="96">
        <v>790</v>
      </c>
      <c r="D7" s="95">
        <v>150</v>
      </c>
    </row>
    <row r="8" spans="1:10" s="4" customFormat="1" ht="20.149999999999999" hidden="1" customHeight="1">
      <c r="A8" s="100">
        <v>1997</v>
      </c>
      <c r="B8" s="99">
        <v>1067</v>
      </c>
      <c r="C8" s="99">
        <v>823</v>
      </c>
      <c r="D8" s="98">
        <v>155</v>
      </c>
    </row>
    <row r="9" spans="1:10" s="4" customFormat="1" ht="20.149999999999999" hidden="1" customHeight="1">
      <c r="A9" s="97">
        <v>1998</v>
      </c>
      <c r="B9" s="96">
        <v>966</v>
      </c>
      <c r="C9" s="96">
        <v>847</v>
      </c>
      <c r="D9" s="95">
        <v>158</v>
      </c>
    </row>
    <row r="10" spans="1:10" s="4" customFormat="1" ht="20.149999999999999" hidden="1" customHeight="1">
      <c r="A10" s="100">
        <v>1999</v>
      </c>
      <c r="B10" s="99">
        <v>902</v>
      </c>
      <c r="C10" s="99">
        <v>901</v>
      </c>
      <c r="D10" s="98">
        <v>161</v>
      </c>
    </row>
    <row r="11" spans="1:10" s="4" customFormat="1" ht="20.149999999999999" customHeight="1">
      <c r="A11" s="97">
        <v>2000</v>
      </c>
      <c r="B11" s="96">
        <v>807</v>
      </c>
      <c r="C11" s="96">
        <v>902</v>
      </c>
      <c r="D11" s="95">
        <v>167</v>
      </c>
    </row>
    <row r="12" spans="1:10" s="4" customFormat="1" ht="20.149999999999999" customHeight="1">
      <c r="A12" s="100">
        <v>2001</v>
      </c>
      <c r="B12" s="99">
        <v>821</v>
      </c>
      <c r="C12" s="99">
        <v>1042</v>
      </c>
      <c r="D12" s="98">
        <v>184</v>
      </c>
    </row>
    <row r="13" spans="1:10" s="4" customFormat="1" ht="20.149999999999999" customHeight="1">
      <c r="A13" s="97">
        <v>2002</v>
      </c>
      <c r="B13" s="96">
        <v>787</v>
      </c>
      <c r="C13" s="96">
        <v>1537</v>
      </c>
      <c r="D13" s="95">
        <v>225</v>
      </c>
    </row>
    <row r="14" spans="1:10" s="4" customFormat="1" ht="20.149999999999999" customHeight="1">
      <c r="A14" s="100">
        <v>2003</v>
      </c>
      <c r="B14" s="99">
        <v>948</v>
      </c>
      <c r="C14" s="99">
        <v>2488</v>
      </c>
      <c r="D14" s="98">
        <v>290</v>
      </c>
    </row>
    <row r="15" spans="1:10" s="4" customFormat="1" ht="20.149999999999999" customHeight="1">
      <c r="A15" s="97">
        <v>2004</v>
      </c>
      <c r="B15" s="96">
        <v>1458</v>
      </c>
      <c r="C15" s="96">
        <v>3006</v>
      </c>
      <c r="D15" s="95">
        <v>288</v>
      </c>
    </row>
    <row r="16" spans="1:10" s="4" customFormat="1" ht="20.149999999999999" customHeight="1">
      <c r="A16" s="100">
        <v>2005</v>
      </c>
      <c r="B16" s="99">
        <v>1451</v>
      </c>
      <c r="C16" s="99">
        <v>3685</v>
      </c>
      <c r="D16" s="98">
        <v>342</v>
      </c>
    </row>
    <row r="17" spans="1:6" s="4" customFormat="1" ht="20.149999999999999" customHeight="1">
      <c r="A17" s="97">
        <v>2006</v>
      </c>
      <c r="B17" s="96">
        <v>1442</v>
      </c>
      <c r="C17" s="96">
        <v>4082</v>
      </c>
      <c r="D17" s="95">
        <v>405</v>
      </c>
    </row>
    <row r="18" spans="1:6" s="4" customFormat="1" ht="20.149999999999999" customHeight="1">
      <c r="A18" s="100">
        <v>2007</v>
      </c>
      <c r="B18" s="99">
        <v>1476</v>
      </c>
      <c r="C18" s="99">
        <v>4266</v>
      </c>
      <c r="D18" s="98">
        <v>378</v>
      </c>
    </row>
    <row r="19" spans="1:6" s="4" customFormat="1" ht="20.149999999999999" customHeight="1">
      <c r="A19" s="97">
        <v>2008</v>
      </c>
      <c r="B19" s="96">
        <v>1340</v>
      </c>
      <c r="C19" s="96">
        <v>4292</v>
      </c>
      <c r="D19" s="95">
        <v>400</v>
      </c>
    </row>
    <row r="20" spans="1:6" s="4" customFormat="1" ht="20.149999999999999" customHeight="1">
      <c r="A20" s="100" t="s">
        <v>54</v>
      </c>
      <c r="B20" s="99">
        <v>1822</v>
      </c>
      <c r="C20" s="99">
        <v>4478</v>
      </c>
      <c r="D20" s="98">
        <v>417</v>
      </c>
    </row>
    <row r="21" spans="1:6" s="4" customFormat="1" ht="20.149999999999999" customHeight="1">
      <c r="A21" s="97">
        <v>2010</v>
      </c>
      <c r="B21" s="96">
        <v>2231</v>
      </c>
      <c r="C21" s="96">
        <v>5467</v>
      </c>
      <c r="D21" s="95">
        <v>449</v>
      </c>
    </row>
    <row r="22" spans="1:6" s="4" customFormat="1" ht="20.149999999999999" customHeight="1">
      <c r="A22" s="100">
        <v>2011</v>
      </c>
      <c r="B22" s="99">
        <v>2072</v>
      </c>
      <c r="C22" s="99">
        <v>5340</v>
      </c>
      <c r="D22" s="98">
        <v>424</v>
      </c>
    </row>
    <row r="23" spans="1:6" s="4" customFormat="1" ht="20.149999999999999" customHeight="1">
      <c r="A23" s="97">
        <v>2012</v>
      </c>
      <c r="B23" s="96">
        <v>2642</v>
      </c>
      <c r="C23" s="96">
        <v>5384</v>
      </c>
      <c r="D23" s="95">
        <v>443</v>
      </c>
    </row>
    <row r="24" spans="1:6" s="4" customFormat="1" ht="20.149999999999999" customHeight="1">
      <c r="A24" s="100">
        <v>2013</v>
      </c>
      <c r="B24" s="99">
        <v>2943</v>
      </c>
      <c r="C24" s="99">
        <v>5449</v>
      </c>
      <c r="D24" s="98">
        <v>434</v>
      </c>
    </row>
    <row r="25" spans="1:6" s="4" customFormat="1" ht="20.149999999999999" customHeight="1">
      <c r="A25" s="97">
        <v>2014</v>
      </c>
      <c r="B25" s="96">
        <v>3812</v>
      </c>
      <c r="C25" s="96">
        <v>5522</v>
      </c>
      <c r="D25" s="95">
        <v>464</v>
      </c>
    </row>
    <row r="26" spans="1:6" s="4" customFormat="1" ht="20.149999999999999" customHeight="1">
      <c r="A26" s="100">
        <v>2015</v>
      </c>
      <c r="B26" s="99">
        <v>4138</v>
      </c>
      <c r="C26" s="99">
        <v>5570</v>
      </c>
      <c r="D26" s="98">
        <v>446</v>
      </c>
    </row>
    <row r="27" spans="1:6" s="4" customFormat="1" ht="20.149999999999999" customHeight="1">
      <c r="A27" s="97">
        <v>2016</v>
      </c>
      <c r="B27" s="96">
        <v>6379</v>
      </c>
      <c r="C27" s="96">
        <v>5659</v>
      </c>
      <c r="D27" s="95">
        <v>465</v>
      </c>
    </row>
    <row r="28" spans="1:6" s="4" customFormat="1" ht="20.149999999999999" customHeight="1">
      <c r="A28" s="100">
        <v>2017</v>
      </c>
      <c r="B28" s="99">
        <v>6739</v>
      </c>
      <c r="C28" s="99">
        <v>5699</v>
      </c>
      <c r="D28" s="98">
        <v>481</v>
      </c>
    </row>
    <row r="29" spans="1:6" s="4" customFormat="1" ht="20.149999999999999" customHeight="1">
      <c r="A29" s="97">
        <v>2018</v>
      </c>
      <c r="B29" s="96">
        <v>5518</v>
      </c>
      <c r="C29" s="96">
        <v>5792</v>
      </c>
      <c r="D29" s="95">
        <v>489</v>
      </c>
    </row>
    <row r="30" spans="1:6" s="4" customFormat="1" ht="20.149999999999999" customHeight="1">
      <c r="A30" s="100">
        <v>2019</v>
      </c>
      <c r="B30" s="99">
        <v>6352</v>
      </c>
      <c r="C30" s="99">
        <v>6020</v>
      </c>
      <c r="D30" s="98">
        <v>488</v>
      </c>
    </row>
    <row r="31" spans="1:6" s="4" customFormat="1" ht="20.149999999999999" customHeight="1">
      <c r="A31" s="97">
        <v>2020</v>
      </c>
      <c r="B31" s="96">
        <v>5663</v>
      </c>
      <c r="C31" s="96">
        <v>6125</v>
      </c>
      <c r="D31" s="95">
        <v>538</v>
      </c>
    </row>
    <row r="32" spans="1:6" s="4" customFormat="1" ht="20.149999999999999" customHeight="1">
      <c r="A32" s="100">
        <v>2021</v>
      </c>
      <c r="B32" s="302">
        <v>4511</v>
      </c>
      <c r="C32" s="302">
        <v>6440</v>
      </c>
      <c r="D32" s="303">
        <v>559</v>
      </c>
      <c r="F32" s="486"/>
    </row>
    <row r="33" spans="1:6" s="4" customFormat="1" ht="20.149999999999999" customHeight="1">
      <c r="A33" s="97">
        <v>2022</v>
      </c>
      <c r="B33" s="96">
        <v>4586</v>
      </c>
      <c r="C33" s="96">
        <v>7042</v>
      </c>
      <c r="D33" s="95">
        <v>585</v>
      </c>
      <c r="F33" s="486"/>
    </row>
    <row r="34" spans="1:6" s="4" customFormat="1" ht="20.149999999999999" customHeight="1">
      <c r="A34" s="100">
        <v>2023</v>
      </c>
      <c r="B34" s="302">
        <v>5597</v>
      </c>
      <c r="C34" s="302">
        <v>6061</v>
      </c>
      <c r="D34" s="303">
        <v>544</v>
      </c>
      <c r="F34" s="486"/>
    </row>
    <row r="35" spans="1:6" s="4" customFormat="1" ht="20.149999999999999" customHeight="1" thickBot="1">
      <c r="A35" s="594">
        <v>2024</v>
      </c>
      <c r="B35" s="597">
        <v>4770</v>
      </c>
      <c r="C35" s="597">
        <v>5849</v>
      </c>
      <c r="D35" s="598">
        <v>565</v>
      </c>
      <c r="E35" s="71"/>
      <c r="F35" s="486"/>
    </row>
    <row r="36" spans="1:6" s="4" customFormat="1" ht="8.15" customHeight="1">
      <c r="A36" s="94"/>
      <c r="B36" s="92"/>
      <c r="C36" s="92"/>
      <c r="D36" s="92"/>
    </row>
    <row r="37" spans="1:6" s="4" customFormat="1" ht="15" customHeight="1">
      <c r="A37" s="29" t="s">
        <v>53</v>
      </c>
      <c r="B37" s="92"/>
      <c r="C37" s="92"/>
      <c r="D37" s="92"/>
    </row>
    <row r="38" spans="1:6" s="4" customFormat="1" ht="8.15" customHeight="1">
      <c r="A38" s="29"/>
      <c r="B38" s="92"/>
      <c r="C38" s="92"/>
      <c r="D38" s="92"/>
    </row>
    <row r="39" spans="1:6" s="4" customFormat="1" ht="15" customHeight="1">
      <c r="A39" s="11" t="s">
        <v>52</v>
      </c>
    </row>
    <row r="40" spans="1:6" s="4" customFormat="1" ht="8.15" customHeight="1">
      <c r="A40" s="11"/>
    </row>
    <row r="41" spans="1:6" s="4" customFormat="1" ht="15" customHeight="1">
      <c r="A41" s="11" t="s">
        <v>263</v>
      </c>
    </row>
    <row r="42" spans="1:6" s="4" customFormat="1" ht="15" customHeight="1">
      <c r="A42" s="29" t="s">
        <v>286</v>
      </c>
      <c r="B42" s="12"/>
      <c r="C42" s="12"/>
    </row>
  </sheetData>
  <mergeCells count="1">
    <mergeCell ref="A1:D1"/>
  </mergeCells>
  <printOptions horizontalCentered="1"/>
  <pageMargins left="0.45" right="0.45" top="0.75" bottom="0.5" header="0.3" footer="0.3"/>
  <pageSetup scale="87" fitToWidth="0" orientation="portrait" r:id="rId1"/>
  <headerFooter>
    <oddFooter>&amp;R2023 Data Tables - 1st Installment</oddFooter>
  </headerFooter>
  <rowBreaks count="1" manualBreakCount="1">
    <brk id="56" max="1638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F09446-CC84-4EBB-A90D-755787F031B0}">
  <sheetPr>
    <tabColor rgb="FF1F4E78"/>
    <pageSetUpPr fitToPage="1"/>
  </sheetPr>
  <dimension ref="A1:V55"/>
  <sheetViews>
    <sheetView showGridLines="0" zoomScaleNormal="100" zoomScaleSheetLayoutView="100" workbookViewId="0">
      <pane xSplit="1" ySplit="3" topLeftCell="B4" activePane="bottomRight" state="frozen"/>
      <selection activeCell="E1" sqref="E1"/>
      <selection pane="topRight" activeCell="E1" sqref="E1"/>
      <selection pane="bottomLeft" activeCell="E1" sqref="E1"/>
      <selection pane="bottomRight" activeCell="B4" sqref="B4"/>
    </sheetView>
  </sheetViews>
  <sheetFormatPr defaultColWidth="8.7265625" defaultRowHeight="14.5"/>
  <cols>
    <col min="1" max="1" width="16.1796875" style="1" customWidth="1"/>
    <col min="2" max="2" width="14.81640625" style="1" customWidth="1"/>
    <col min="3" max="3" width="14.1796875" style="1" customWidth="1"/>
    <col min="4" max="7" width="15.26953125" style="1" customWidth="1"/>
    <col min="8" max="8" width="15.1796875" style="1" customWidth="1"/>
    <col min="9" max="9" width="8.7265625" style="1"/>
    <col min="10" max="10" width="10.26953125" bestFit="1" customWidth="1"/>
    <col min="11" max="11" width="11.26953125" bestFit="1" customWidth="1"/>
    <col min="12" max="12" width="13.453125" bestFit="1" customWidth="1"/>
    <col min="13" max="13" width="12.26953125" bestFit="1" customWidth="1"/>
    <col min="14" max="14" width="10.26953125" bestFit="1" customWidth="1"/>
    <col min="15" max="15" width="9.81640625" bestFit="1" customWidth="1"/>
    <col min="20" max="16384" width="8.7265625" style="1"/>
  </cols>
  <sheetData>
    <row r="1" spans="1:22" ht="85" customHeight="1">
      <c r="A1" s="1020"/>
      <c r="B1" s="1021"/>
      <c r="C1" s="1021"/>
      <c r="D1" s="1021"/>
      <c r="E1" s="1021"/>
      <c r="F1" s="1021"/>
      <c r="G1" s="1021"/>
      <c r="H1" s="1021"/>
      <c r="J1" s="1019"/>
      <c r="K1" s="1019"/>
      <c r="L1" s="1019"/>
      <c r="M1" s="1019"/>
      <c r="N1" s="1019"/>
      <c r="O1" s="1019"/>
    </row>
    <row r="2" spans="1:22" ht="23.25" customHeight="1">
      <c r="A2" s="1022" t="s">
        <v>101</v>
      </c>
      <c r="B2" s="1024" t="s">
        <v>12</v>
      </c>
      <c r="C2" s="1025"/>
      <c r="D2" s="1026" t="s">
        <v>109</v>
      </c>
      <c r="E2" s="1026"/>
      <c r="F2" s="1026"/>
      <c r="G2" s="1026"/>
      <c r="H2" s="1027"/>
      <c r="J2" s="1018"/>
    </row>
    <row r="3" spans="1:22" ht="45" customHeight="1">
      <c r="A3" s="1023"/>
      <c r="B3" s="416" t="s">
        <v>469</v>
      </c>
      <c r="C3" s="349" t="s">
        <v>470</v>
      </c>
      <c r="D3" s="350" t="s">
        <v>23</v>
      </c>
      <c r="E3" s="350" t="s">
        <v>108</v>
      </c>
      <c r="F3" s="350" t="s">
        <v>107</v>
      </c>
      <c r="G3" s="350" t="s">
        <v>106</v>
      </c>
      <c r="H3" s="351" t="s">
        <v>105</v>
      </c>
      <c r="J3" s="1018"/>
    </row>
    <row r="4" spans="1:22" ht="20.149999999999999" customHeight="1">
      <c r="A4" s="120" t="s">
        <v>60</v>
      </c>
      <c r="B4" s="163">
        <v>28572</v>
      </c>
      <c r="C4" s="446">
        <v>586</v>
      </c>
      <c r="D4" s="165">
        <v>152.24</v>
      </c>
      <c r="E4" s="117">
        <v>397.41</v>
      </c>
      <c r="F4" s="117">
        <v>245.17</v>
      </c>
      <c r="G4" s="117">
        <v>58.85</v>
      </c>
      <c r="H4" s="164">
        <v>186.31</v>
      </c>
      <c r="J4" s="478"/>
      <c r="K4" s="478"/>
      <c r="L4" s="478"/>
      <c r="M4" s="5"/>
      <c r="N4" s="5"/>
      <c r="O4" s="5"/>
      <c r="V4" s="73"/>
    </row>
    <row r="5" spans="1:22" ht="20.149999999999999" customHeight="1">
      <c r="A5" s="116" t="s">
        <v>59</v>
      </c>
      <c r="B5" s="80">
        <v>29236</v>
      </c>
      <c r="C5" s="161">
        <v>622</v>
      </c>
      <c r="D5" s="68">
        <v>517.32000000000005</v>
      </c>
      <c r="E5" s="68">
        <v>1257.46</v>
      </c>
      <c r="F5" s="68">
        <v>740.14</v>
      </c>
      <c r="G5" s="68">
        <v>159.68</v>
      </c>
      <c r="H5" s="161">
        <v>580.46</v>
      </c>
      <c r="J5" s="478"/>
      <c r="K5" s="478"/>
      <c r="L5" s="478"/>
      <c r="M5" s="4"/>
      <c r="N5" s="5"/>
      <c r="O5" s="684"/>
      <c r="V5" s="73"/>
    </row>
    <row r="6" spans="1:22" ht="20.149999999999999" customHeight="1">
      <c r="A6" s="115" t="s">
        <v>58</v>
      </c>
      <c r="B6" s="163">
        <v>48519</v>
      </c>
      <c r="C6" s="446">
        <v>537</v>
      </c>
      <c r="D6" s="107">
        <v>653.19000000000005</v>
      </c>
      <c r="E6" s="107">
        <v>2351.4</v>
      </c>
      <c r="F6" s="107">
        <v>1698.22</v>
      </c>
      <c r="G6" s="107">
        <v>162.19</v>
      </c>
      <c r="H6" s="162">
        <v>1536.03</v>
      </c>
      <c r="J6" s="478"/>
      <c r="K6" s="478"/>
      <c r="L6" s="478"/>
      <c r="M6" s="4"/>
      <c r="N6" s="5"/>
      <c r="O6" s="684"/>
      <c r="V6" s="73"/>
    </row>
    <row r="7" spans="1:22" ht="20.149999999999999" customHeight="1">
      <c r="A7" s="116" t="s">
        <v>57</v>
      </c>
      <c r="B7" s="80">
        <v>36340</v>
      </c>
      <c r="C7" s="161">
        <v>694</v>
      </c>
      <c r="D7" s="68">
        <v>2278.5</v>
      </c>
      <c r="E7" s="68">
        <v>5116.79</v>
      </c>
      <c r="F7" s="68">
        <v>2838.29</v>
      </c>
      <c r="G7" s="68">
        <v>460.28</v>
      </c>
      <c r="H7" s="161">
        <v>2378.0100000000002</v>
      </c>
      <c r="J7" s="478"/>
      <c r="K7" s="478"/>
      <c r="L7" s="478"/>
      <c r="M7" s="4"/>
      <c r="N7" s="5"/>
      <c r="O7" s="684"/>
      <c r="P7" s="716"/>
      <c r="T7" s="478"/>
      <c r="V7" s="73"/>
    </row>
    <row r="8" spans="1:22" ht="20.149999999999999" customHeight="1">
      <c r="A8" s="115" t="s">
        <v>98</v>
      </c>
      <c r="B8" s="163">
        <v>15620</v>
      </c>
      <c r="C8" s="446">
        <v>444</v>
      </c>
      <c r="D8" s="107">
        <v>1414.8</v>
      </c>
      <c r="E8" s="107">
        <v>2196.89</v>
      </c>
      <c r="F8" s="107">
        <v>782.09</v>
      </c>
      <c r="G8" s="107">
        <v>78.33</v>
      </c>
      <c r="H8" s="162">
        <v>703.76</v>
      </c>
      <c r="J8" s="478"/>
      <c r="K8" s="478"/>
      <c r="L8" s="478"/>
      <c r="M8" s="478"/>
      <c r="N8" s="478"/>
      <c r="P8" s="478"/>
      <c r="T8" s="478"/>
      <c r="V8" s="73"/>
    </row>
    <row r="9" spans="1:22" ht="20.149999999999999" customHeight="1">
      <c r="A9" s="105">
        <v>2000</v>
      </c>
      <c r="B9" s="80">
        <v>1892</v>
      </c>
      <c r="C9" s="161">
        <v>74</v>
      </c>
      <c r="D9" s="68">
        <v>267.29000000000002</v>
      </c>
      <c r="E9" s="68">
        <v>367.47</v>
      </c>
      <c r="F9" s="68">
        <v>100.18</v>
      </c>
      <c r="G9" s="68">
        <v>15.34</v>
      </c>
      <c r="H9" s="161">
        <v>84.84</v>
      </c>
      <c r="J9" s="478"/>
      <c r="K9" s="478"/>
      <c r="L9" s="478"/>
      <c r="M9" s="478"/>
      <c r="N9" s="478"/>
      <c r="P9" s="478"/>
      <c r="V9" s="73"/>
    </row>
    <row r="10" spans="1:22" ht="20.149999999999999" customHeight="1">
      <c r="A10" s="110">
        <v>2001</v>
      </c>
      <c r="B10" s="163">
        <v>1748</v>
      </c>
      <c r="C10" s="446">
        <v>117</v>
      </c>
      <c r="D10" s="107">
        <v>2540.21</v>
      </c>
      <c r="E10" s="107">
        <v>3686.13</v>
      </c>
      <c r="F10" s="107">
        <v>1145.92</v>
      </c>
      <c r="G10" s="107">
        <v>185.47</v>
      </c>
      <c r="H10" s="162">
        <v>960.46</v>
      </c>
      <c r="I10" s="502"/>
      <c r="J10" s="478"/>
      <c r="K10" s="478"/>
      <c r="L10" s="478"/>
      <c r="M10" s="478"/>
      <c r="N10" s="478"/>
      <c r="P10" s="478"/>
    </row>
    <row r="11" spans="1:22" ht="20.149999999999999" customHeight="1">
      <c r="A11" s="105">
        <v>2002</v>
      </c>
      <c r="B11" s="80">
        <v>1452</v>
      </c>
      <c r="C11" s="161">
        <v>186</v>
      </c>
      <c r="D11" s="68">
        <v>4519.8999999999996</v>
      </c>
      <c r="E11" s="68">
        <v>8309.3700000000008</v>
      </c>
      <c r="F11" s="68">
        <v>3789.47</v>
      </c>
      <c r="G11" s="68">
        <v>282</v>
      </c>
      <c r="H11" s="161">
        <v>3507.48</v>
      </c>
      <c r="J11" s="478"/>
      <c r="K11" s="478"/>
      <c r="L11" s="478"/>
      <c r="M11" s="478"/>
      <c r="N11" s="478"/>
      <c r="P11" s="478"/>
    </row>
    <row r="12" spans="1:22" ht="20.149999999999999" customHeight="1">
      <c r="A12" s="110">
        <v>2003</v>
      </c>
      <c r="B12" s="163">
        <v>1203</v>
      </c>
      <c r="C12" s="446">
        <v>172</v>
      </c>
      <c r="D12" s="107">
        <v>6934.48</v>
      </c>
      <c r="E12" s="107">
        <v>13408.74</v>
      </c>
      <c r="F12" s="107">
        <v>6474.25</v>
      </c>
      <c r="G12" s="107">
        <v>210.09</v>
      </c>
      <c r="H12" s="162">
        <v>6264.17</v>
      </c>
      <c r="J12" s="478"/>
      <c r="K12" s="478"/>
      <c r="L12" s="478"/>
      <c r="M12" s="478"/>
      <c r="N12" s="478"/>
      <c r="P12" s="478"/>
    </row>
    <row r="13" spans="1:22" ht="20.149999999999999" customHeight="1">
      <c r="A13" s="105">
        <v>2004</v>
      </c>
      <c r="B13" s="80">
        <v>1198</v>
      </c>
      <c r="C13" s="161">
        <v>160</v>
      </c>
      <c r="D13" s="68">
        <v>2702.09</v>
      </c>
      <c r="E13" s="68">
        <v>5788.91</v>
      </c>
      <c r="F13" s="68">
        <v>3086.82</v>
      </c>
      <c r="G13" s="68">
        <v>514.61</v>
      </c>
      <c r="H13" s="161">
        <v>2572.21</v>
      </c>
      <c r="J13" s="478"/>
      <c r="K13" s="478"/>
      <c r="L13" s="478"/>
      <c r="M13" s="478"/>
      <c r="N13" s="478"/>
      <c r="P13" s="478"/>
    </row>
    <row r="14" spans="1:22" ht="20.149999999999999" customHeight="1">
      <c r="A14" s="110">
        <v>2005</v>
      </c>
      <c r="B14" s="163">
        <v>1108</v>
      </c>
      <c r="C14" s="446">
        <v>129</v>
      </c>
      <c r="D14" s="107">
        <v>10299.549999999999</v>
      </c>
      <c r="E14" s="107">
        <v>21565.24</v>
      </c>
      <c r="F14" s="107">
        <v>11265.69</v>
      </c>
      <c r="G14" s="107">
        <v>1799.48</v>
      </c>
      <c r="H14" s="162">
        <v>9466.2099999999991</v>
      </c>
      <c r="J14" s="478"/>
      <c r="K14" s="478"/>
      <c r="L14" s="478"/>
      <c r="M14" s="478"/>
      <c r="N14" s="478"/>
      <c r="P14" s="478"/>
    </row>
    <row r="15" spans="1:22" ht="20.149999999999999" customHeight="1">
      <c r="A15" s="105">
        <v>2006</v>
      </c>
      <c r="B15" s="80">
        <v>1247</v>
      </c>
      <c r="C15" s="161">
        <v>93</v>
      </c>
      <c r="D15" s="68">
        <v>2503.2600000000002</v>
      </c>
      <c r="E15" s="68">
        <v>4903.3900000000003</v>
      </c>
      <c r="F15" s="68">
        <v>2400.13</v>
      </c>
      <c r="G15" s="68">
        <v>1344.89</v>
      </c>
      <c r="H15" s="161">
        <v>1055.24</v>
      </c>
      <c r="J15" s="478"/>
      <c r="K15" s="478"/>
      <c r="L15" s="478"/>
      <c r="M15" s="478"/>
      <c r="N15" s="478"/>
      <c r="P15" s="478"/>
    </row>
    <row r="16" spans="1:22" ht="20.149999999999999" customHeight="1">
      <c r="A16" s="110">
        <v>2007</v>
      </c>
      <c r="B16" s="163">
        <v>1233</v>
      </c>
      <c r="C16" s="446">
        <v>78</v>
      </c>
      <c r="D16" s="107">
        <v>630.36</v>
      </c>
      <c r="E16" s="107">
        <v>974.41</v>
      </c>
      <c r="F16" s="107">
        <v>344.05</v>
      </c>
      <c r="G16" s="107">
        <v>32.39</v>
      </c>
      <c r="H16" s="162">
        <v>311.64999999999998</v>
      </c>
      <c r="J16" s="478"/>
      <c r="K16" s="478"/>
      <c r="L16" s="478"/>
      <c r="M16" s="478"/>
      <c r="N16" s="478"/>
      <c r="P16" s="478"/>
    </row>
    <row r="17" spans="1:18" ht="20.149999999999999" customHeight="1">
      <c r="A17" s="105">
        <v>2008</v>
      </c>
      <c r="B17" s="80">
        <v>1405</v>
      </c>
      <c r="C17" s="161">
        <v>82</v>
      </c>
      <c r="D17" s="68">
        <v>536.28</v>
      </c>
      <c r="E17" s="68">
        <v>815.52</v>
      </c>
      <c r="F17" s="68">
        <v>279.24</v>
      </c>
      <c r="G17" s="68">
        <v>46.94</v>
      </c>
      <c r="H17" s="161">
        <v>232.31</v>
      </c>
      <c r="J17" s="478"/>
      <c r="K17" s="478"/>
      <c r="L17" s="478"/>
      <c r="M17" s="478"/>
      <c r="N17" s="478"/>
      <c r="P17" s="478"/>
    </row>
    <row r="18" spans="1:18" ht="20.149999999999999" customHeight="1">
      <c r="A18" s="110">
        <v>2009</v>
      </c>
      <c r="B18" s="163">
        <v>1294</v>
      </c>
      <c r="C18" s="446">
        <v>193</v>
      </c>
      <c r="D18" s="107">
        <v>10094.530000000001</v>
      </c>
      <c r="E18" s="107">
        <v>17361.95</v>
      </c>
      <c r="F18" s="107">
        <v>7267.42</v>
      </c>
      <c r="G18" s="107">
        <v>1255.3599999999999</v>
      </c>
      <c r="H18" s="162">
        <v>6012.05</v>
      </c>
      <c r="J18" s="478"/>
      <c r="K18" s="478"/>
      <c r="L18" s="478"/>
      <c r="M18" s="478"/>
      <c r="N18" s="478"/>
      <c r="P18" s="478"/>
    </row>
    <row r="19" spans="1:18" ht="20.149999999999999" customHeight="1">
      <c r="A19" s="105">
        <v>2010</v>
      </c>
      <c r="B19" s="80">
        <v>1308</v>
      </c>
      <c r="C19" s="161">
        <v>156</v>
      </c>
      <c r="D19" s="68">
        <v>1326.88</v>
      </c>
      <c r="E19" s="68">
        <v>2489.02</v>
      </c>
      <c r="F19" s="68">
        <v>1162.1400000000001</v>
      </c>
      <c r="G19" s="68">
        <v>197.51</v>
      </c>
      <c r="H19" s="161">
        <v>964.64</v>
      </c>
      <c r="J19" s="478"/>
      <c r="K19" s="478"/>
      <c r="L19" s="478"/>
      <c r="M19" s="478"/>
      <c r="N19" s="478"/>
      <c r="P19" s="478"/>
    </row>
    <row r="20" spans="1:18" ht="20.149999999999999" customHeight="1">
      <c r="A20" s="110">
        <v>2011</v>
      </c>
      <c r="B20" s="163">
        <v>1400</v>
      </c>
      <c r="C20" s="446">
        <v>100</v>
      </c>
      <c r="D20" s="107">
        <v>851.86</v>
      </c>
      <c r="E20" s="107">
        <v>1519.18</v>
      </c>
      <c r="F20" s="107">
        <v>667.32</v>
      </c>
      <c r="G20" s="107">
        <v>62.62</v>
      </c>
      <c r="H20" s="162">
        <v>604.71</v>
      </c>
      <c r="J20" s="478"/>
      <c r="K20" s="478"/>
      <c r="L20" s="478"/>
      <c r="M20" s="478"/>
      <c r="N20" s="478"/>
      <c r="P20" s="478"/>
    </row>
    <row r="21" spans="1:18" ht="20.149999999999999" customHeight="1">
      <c r="A21" s="105">
        <v>2012</v>
      </c>
      <c r="B21" s="80">
        <v>1332</v>
      </c>
      <c r="C21" s="161">
        <v>118</v>
      </c>
      <c r="D21" s="68">
        <v>796.53</v>
      </c>
      <c r="E21" s="68">
        <v>1706.94</v>
      </c>
      <c r="F21" s="68">
        <v>910.4</v>
      </c>
      <c r="G21" s="68">
        <v>89.42</v>
      </c>
      <c r="H21" s="161">
        <v>820.99</v>
      </c>
      <c r="J21" s="478"/>
      <c r="K21" s="478"/>
      <c r="L21" s="478"/>
      <c r="M21" s="478"/>
      <c r="N21" s="478"/>
      <c r="P21" s="478"/>
    </row>
    <row r="22" spans="1:18" ht="20.149999999999999" customHeight="1">
      <c r="A22" s="110">
        <v>2013</v>
      </c>
      <c r="B22" s="163">
        <v>1481</v>
      </c>
      <c r="C22" s="446">
        <v>97</v>
      </c>
      <c r="D22" s="107">
        <v>1440.9</v>
      </c>
      <c r="E22" s="107">
        <v>2864.82</v>
      </c>
      <c r="F22" s="107">
        <v>1423.91</v>
      </c>
      <c r="G22" s="107">
        <v>132.47999999999999</v>
      </c>
      <c r="H22" s="162">
        <v>1291.43</v>
      </c>
      <c r="J22" s="478"/>
      <c r="K22" s="478"/>
      <c r="L22" s="478"/>
      <c r="M22" s="478"/>
      <c r="N22" s="478"/>
      <c r="P22" s="478"/>
    </row>
    <row r="23" spans="1:18" ht="20.149999999999999" customHeight="1">
      <c r="A23" s="105">
        <v>2014</v>
      </c>
      <c r="B23" s="80">
        <v>1373</v>
      </c>
      <c r="C23" s="161">
        <v>67</v>
      </c>
      <c r="D23" s="68">
        <v>1092.05</v>
      </c>
      <c r="E23" s="68">
        <v>1834.39</v>
      </c>
      <c r="F23" s="68">
        <v>742.34</v>
      </c>
      <c r="G23" s="68">
        <v>143.18</v>
      </c>
      <c r="H23" s="161">
        <v>599.16</v>
      </c>
      <c r="J23" s="478"/>
      <c r="K23" s="478"/>
      <c r="L23" s="478"/>
      <c r="M23" s="478"/>
      <c r="N23" s="478"/>
      <c r="P23" s="478"/>
    </row>
    <row r="24" spans="1:18" ht="20.149999999999999" customHeight="1">
      <c r="A24" s="110">
        <v>2015</v>
      </c>
      <c r="B24" s="163">
        <v>1197</v>
      </c>
      <c r="C24" s="446">
        <v>53</v>
      </c>
      <c r="D24" s="107">
        <v>690.45</v>
      </c>
      <c r="E24" s="107">
        <v>1404.78</v>
      </c>
      <c r="F24" s="107">
        <v>714.33</v>
      </c>
      <c r="G24" s="107">
        <v>69.14</v>
      </c>
      <c r="H24" s="162">
        <v>645.19000000000005</v>
      </c>
      <c r="J24" s="478"/>
      <c r="K24" s="478"/>
      <c r="L24" s="478"/>
      <c r="M24" s="478"/>
      <c r="N24" s="478"/>
      <c r="P24" s="478"/>
    </row>
    <row r="25" spans="1:18" ht="20.149999999999999" customHeight="1">
      <c r="A25" s="105">
        <v>2016</v>
      </c>
      <c r="B25" s="80">
        <v>1225</v>
      </c>
      <c r="C25" s="161">
        <v>72</v>
      </c>
      <c r="D25" s="68">
        <v>1247.32</v>
      </c>
      <c r="E25" s="68">
        <v>2209.1999999999998</v>
      </c>
      <c r="F25" s="68">
        <v>961.88</v>
      </c>
      <c r="G25" s="68">
        <v>31.5</v>
      </c>
      <c r="H25" s="161">
        <v>930.38</v>
      </c>
      <c r="J25" s="478"/>
      <c r="K25" s="478"/>
      <c r="L25" s="478"/>
      <c r="M25" s="478"/>
      <c r="N25" s="478"/>
      <c r="P25" s="478"/>
    </row>
    <row r="26" spans="1:18" ht="20.149999999999999" customHeight="1">
      <c r="A26" s="110">
        <v>2017</v>
      </c>
      <c r="B26" s="163">
        <v>1350</v>
      </c>
      <c r="C26" s="446">
        <v>50</v>
      </c>
      <c r="D26" s="107">
        <v>473.23</v>
      </c>
      <c r="E26" s="107">
        <v>914.67</v>
      </c>
      <c r="F26" s="107">
        <v>441.44</v>
      </c>
      <c r="G26" s="107">
        <v>45.86</v>
      </c>
      <c r="H26" s="162">
        <v>395.58</v>
      </c>
      <c r="J26" s="478"/>
      <c r="K26" s="478"/>
      <c r="L26" s="478"/>
      <c r="M26" s="478"/>
      <c r="N26" s="478"/>
      <c r="P26" s="478"/>
    </row>
    <row r="27" spans="1:18" ht="20.149999999999999" customHeight="1">
      <c r="A27" s="105">
        <v>2018</v>
      </c>
      <c r="B27" s="80">
        <v>1468</v>
      </c>
      <c r="C27" s="161">
        <v>59</v>
      </c>
      <c r="D27" s="68">
        <v>2498.2800000000002</v>
      </c>
      <c r="E27" s="68">
        <v>4101.24</v>
      </c>
      <c r="F27" s="68">
        <v>1602.96</v>
      </c>
      <c r="G27" s="68">
        <v>455.1</v>
      </c>
      <c r="H27" s="161">
        <v>1147.8599999999999</v>
      </c>
      <c r="J27" s="478"/>
      <c r="K27" s="478"/>
      <c r="L27" s="478"/>
      <c r="M27" s="478"/>
      <c r="N27" s="478"/>
      <c r="P27" s="478"/>
    </row>
    <row r="28" spans="1:18" ht="20.149999999999999" customHeight="1">
      <c r="A28" s="110">
        <v>2019</v>
      </c>
      <c r="B28" s="163">
        <v>1500</v>
      </c>
      <c r="C28" s="446">
        <v>52</v>
      </c>
      <c r="D28" s="107">
        <v>3284.2</v>
      </c>
      <c r="E28" s="107">
        <v>4759.3599999999997</v>
      </c>
      <c r="F28" s="107">
        <v>1475.16</v>
      </c>
      <c r="G28" s="107">
        <v>26.42</v>
      </c>
      <c r="H28" s="162">
        <v>1448.74</v>
      </c>
      <c r="J28" s="478"/>
      <c r="K28" s="478"/>
      <c r="L28" s="478"/>
      <c r="M28" s="478"/>
      <c r="N28" s="478"/>
      <c r="P28" s="478"/>
    </row>
    <row r="29" spans="1:18" ht="20.149999999999999" customHeight="1">
      <c r="A29" s="105">
        <v>2020</v>
      </c>
      <c r="B29" s="80">
        <v>1597</v>
      </c>
      <c r="C29" s="161">
        <v>58</v>
      </c>
      <c r="D29" s="68">
        <v>3701.28</v>
      </c>
      <c r="E29" s="68">
        <v>5584.5</v>
      </c>
      <c r="F29" s="68">
        <v>1883.22</v>
      </c>
      <c r="G29" s="68">
        <v>60.23</v>
      </c>
      <c r="H29" s="161">
        <v>1822.99</v>
      </c>
      <c r="J29" s="478"/>
      <c r="K29" s="478"/>
      <c r="L29" s="478"/>
      <c r="M29" s="478"/>
      <c r="N29" s="478"/>
      <c r="P29" s="478"/>
      <c r="Q29" s="478"/>
      <c r="R29" s="478"/>
    </row>
    <row r="30" spans="1:18" ht="20.149999999999999" customHeight="1">
      <c r="A30" s="110">
        <v>2021</v>
      </c>
      <c r="B30" s="163">
        <v>1880</v>
      </c>
      <c r="C30" s="446">
        <v>38</v>
      </c>
      <c r="D30" s="107">
        <v>662.46</v>
      </c>
      <c r="E30" s="107">
        <v>1039.81</v>
      </c>
      <c r="F30" s="107">
        <v>377.35</v>
      </c>
      <c r="G30" s="107">
        <v>21.02</v>
      </c>
      <c r="H30" s="162">
        <v>356.33</v>
      </c>
      <c r="J30" s="478"/>
      <c r="K30" s="478"/>
      <c r="L30" s="478"/>
      <c r="M30" s="478"/>
      <c r="N30" s="478"/>
      <c r="P30" s="478"/>
      <c r="Q30" s="478"/>
      <c r="R30" s="478"/>
    </row>
    <row r="31" spans="1:18" ht="20.149999999999999" customHeight="1">
      <c r="A31" s="105">
        <v>2022</v>
      </c>
      <c r="B31" s="398">
        <v>1593</v>
      </c>
      <c r="C31" s="447">
        <v>19</v>
      </c>
      <c r="D31" s="399">
        <v>172.68</v>
      </c>
      <c r="E31" s="399">
        <v>349.65</v>
      </c>
      <c r="F31" s="399">
        <v>176.98</v>
      </c>
      <c r="G31" s="399">
        <v>6.03</v>
      </c>
      <c r="H31" s="400">
        <v>170.95</v>
      </c>
      <c r="J31" s="478"/>
      <c r="K31" s="478"/>
      <c r="L31" s="478"/>
      <c r="M31" s="478"/>
      <c r="N31" s="478"/>
      <c r="P31" s="478"/>
      <c r="Q31" s="478"/>
      <c r="R31" s="478"/>
    </row>
    <row r="32" spans="1:18" ht="20.149999999999999" customHeight="1">
      <c r="A32" s="401">
        <v>2023</v>
      </c>
      <c r="B32" s="82">
        <v>1510</v>
      </c>
      <c r="C32" s="402">
        <v>25</v>
      </c>
      <c r="D32" s="69">
        <v>155.38</v>
      </c>
      <c r="E32" s="69">
        <v>197.08</v>
      </c>
      <c r="F32" s="69">
        <v>41.71</v>
      </c>
      <c r="G32" s="69">
        <v>3.47</v>
      </c>
      <c r="H32" s="402">
        <v>38.229999999999997</v>
      </c>
      <c r="J32" s="478"/>
      <c r="K32" s="478"/>
      <c r="L32" s="478"/>
      <c r="M32" s="478"/>
      <c r="N32" s="478"/>
      <c r="P32" s="478"/>
      <c r="Q32" s="478"/>
      <c r="R32" s="478"/>
    </row>
    <row r="33" spans="1:19" ht="20.149999999999999" customHeight="1" thickBot="1">
      <c r="A33" s="105">
        <v>2024</v>
      </c>
      <c r="B33" s="398">
        <v>1778</v>
      </c>
      <c r="C33" s="447">
        <v>13</v>
      </c>
      <c r="D33" s="399">
        <v>453.14</v>
      </c>
      <c r="E33" s="604">
        <v>646.92999999999995</v>
      </c>
      <c r="F33" s="604">
        <v>193.79</v>
      </c>
      <c r="G33" s="604">
        <v>0</v>
      </c>
      <c r="H33" s="400">
        <v>193.79</v>
      </c>
      <c r="J33" s="478"/>
      <c r="K33" s="478"/>
      <c r="L33" s="478"/>
      <c r="M33" s="478"/>
      <c r="N33" s="478"/>
      <c r="P33" s="478"/>
      <c r="Q33" s="478"/>
      <c r="R33" s="478"/>
    </row>
    <row r="34" spans="1:19" s="13" customFormat="1" ht="20.149999999999999" customHeight="1" thickBot="1">
      <c r="A34" s="352" t="s">
        <v>104</v>
      </c>
      <c r="B34" s="610">
        <v>194059</v>
      </c>
      <c r="C34" s="448">
        <v>5144</v>
      </c>
      <c r="D34" s="160">
        <v>64890.64</v>
      </c>
      <c r="E34" s="160">
        <v>120122.65</v>
      </c>
      <c r="F34" s="160">
        <v>55232.01</v>
      </c>
      <c r="G34" s="160">
        <v>7949.88</v>
      </c>
      <c r="H34" s="159">
        <v>47282.13</v>
      </c>
      <c r="O34"/>
      <c r="P34" s="478"/>
      <c r="Q34" s="478"/>
      <c r="R34" s="478"/>
    </row>
    <row r="35" spans="1:19" s="55" customFormat="1" ht="8.15" customHeight="1">
      <c r="A35" s="314"/>
      <c r="B35" s="315"/>
      <c r="C35" s="353"/>
      <c r="D35" s="316"/>
      <c r="E35" s="316"/>
      <c r="F35" s="316"/>
      <c r="G35" s="316"/>
      <c r="H35" s="316"/>
      <c r="O35"/>
      <c r="P35" s="478"/>
      <c r="Q35" s="478"/>
      <c r="R35" s="478"/>
    </row>
    <row r="36" spans="1:19" s="477" customFormat="1" ht="25.5" customHeight="1">
      <c r="A36" s="1017" t="s">
        <v>468</v>
      </c>
      <c r="B36" s="1017"/>
      <c r="C36" s="1017"/>
      <c r="D36" s="1017"/>
      <c r="E36" s="1017"/>
      <c r="F36" s="1017"/>
      <c r="G36" s="1017"/>
      <c r="H36" s="1017"/>
      <c r="J36" s="717"/>
      <c r="O36"/>
      <c r="P36" s="478"/>
      <c r="Q36" s="478"/>
      <c r="R36" s="478"/>
    </row>
    <row r="37" spans="1:19" s="55" customFormat="1" ht="8.15" customHeight="1">
      <c r="A37" s="356"/>
      <c r="B37" s="354"/>
      <c r="C37" s="354"/>
      <c r="D37" s="355"/>
      <c r="E37" s="355"/>
      <c r="F37" s="355"/>
      <c r="G37" s="355"/>
      <c r="H37" s="355"/>
      <c r="O37"/>
      <c r="P37" s="478"/>
      <c r="Q37" s="478"/>
      <c r="R37" s="478"/>
    </row>
    <row r="38" spans="1:19" s="23" customFormat="1" ht="15" customHeight="1">
      <c r="A38" s="11" t="s">
        <v>535</v>
      </c>
      <c r="B38" s="868"/>
      <c r="C38" s="357"/>
      <c r="J38" s="718"/>
      <c r="O38"/>
      <c r="P38" s="478"/>
      <c r="Q38" s="478"/>
      <c r="R38" s="478"/>
    </row>
    <row r="39" spans="1:19" s="23" customFormat="1" ht="8.15" customHeight="1">
      <c r="A39" s="17"/>
      <c r="B39" s="357"/>
      <c r="C39" s="357"/>
      <c r="O39"/>
      <c r="P39" s="478"/>
      <c r="Q39" s="478"/>
      <c r="R39" s="478"/>
    </row>
    <row r="40" spans="1:19" s="23" customFormat="1" ht="15" customHeight="1">
      <c r="A40" s="17" t="s">
        <v>21</v>
      </c>
      <c r="B40" s="357"/>
      <c r="C40" s="357"/>
      <c r="O40"/>
      <c r="P40" s="478"/>
      <c r="Q40" s="478"/>
      <c r="R40" s="478"/>
      <c r="S40" s="478"/>
    </row>
    <row r="41" spans="1:19" s="23" customFormat="1" ht="15" customHeight="1">
      <c r="A41" s="29" t="s">
        <v>473</v>
      </c>
      <c r="B41" s="357"/>
      <c r="C41" s="357"/>
      <c r="D41" s="357"/>
      <c r="E41" s="357"/>
      <c r="F41" s="357"/>
      <c r="G41" s="357"/>
      <c r="H41" s="357"/>
      <c r="O41"/>
      <c r="P41" s="478"/>
      <c r="Q41" s="478"/>
    </row>
    <row r="42" spans="1:19" s="23" customFormat="1" ht="15" customHeight="1">
      <c r="A42" s="29" t="s">
        <v>285</v>
      </c>
      <c r="B42" s="357"/>
      <c r="C42" s="357"/>
      <c r="D42" s="357"/>
      <c r="E42" s="357"/>
      <c r="F42" s="357"/>
      <c r="G42" s="357"/>
      <c r="H42" s="357"/>
      <c r="O42"/>
      <c r="P42" s="478"/>
      <c r="Q42" s="478"/>
    </row>
    <row r="43" spans="1:19" s="23" customFormat="1" ht="15" customHeight="1">
      <c r="A43" s="29" t="s">
        <v>279</v>
      </c>
      <c r="B43" s="357"/>
      <c r="C43" s="357"/>
      <c r="D43" s="357"/>
      <c r="E43" s="357"/>
      <c r="F43" s="357"/>
      <c r="G43" s="357"/>
      <c r="H43" s="357"/>
      <c r="O43"/>
      <c r="P43" s="478"/>
      <c r="Q43" s="478"/>
    </row>
    <row r="44" spans="1:19" s="23" customFormat="1" ht="15" customHeight="1">
      <c r="A44" s="29" t="s">
        <v>541</v>
      </c>
      <c r="B44" s="357"/>
      <c r="C44" s="357"/>
      <c r="D44" s="357"/>
      <c r="E44" s="357"/>
      <c r="F44" s="357"/>
      <c r="G44" s="357"/>
      <c r="H44" s="357"/>
      <c r="O44"/>
      <c r="P44" s="478"/>
      <c r="Q44" s="478"/>
    </row>
    <row r="45" spans="1:19" s="23" customFormat="1" ht="15" customHeight="1">
      <c r="A45" s="86" t="s">
        <v>55</v>
      </c>
      <c r="B45" s="357"/>
      <c r="C45" s="357"/>
      <c r="D45" s="357"/>
      <c r="E45" s="357"/>
      <c r="F45" s="357"/>
      <c r="G45" s="357"/>
      <c r="H45" s="357"/>
      <c r="O45"/>
      <c r="P45" s="478"/>
      <c r="Q45" s="478"/>
    </row>
    <row r="46" spans="1:19" s="55" customFormat="1" ht="25.5" customHeight="1">
      <c r="A46" s="1015" t="s">
        <v>103</v>
      </c>
      <c r="B46" s="1016"/>
      <c r="C46" s="1016"/>
      <c r="D46" s="1016"/>
      <c r="E46" s="1016"/>
      <c r="F46" s="1016"/>
      <c r="G46" s="1016"/>
      <c r="H46" s="1016"/>
      <c r="O46"/>
      <c r="P46" s="478"/>
      <c r="Q46" s="478"/>
    </row>
    <row r="47" spans="1:19">
      <c r="P47" s="478"/>
      <c r="Q47" s="478"/>
    </row>
    <row r="48" spans="1:19">
      <c r="P48" s="478"/>
      <c r="Q48" s="478"/>
    </row>
    <row r="49" spans="2:17">
      <c r="B49" s="73"/>
      <c r="P49" s="478"/>
      <c r="Q49" s="478"/>
    </row>
    <row r="50" spans="2:17">
      <c r="P50" s="478"/>
      <c r="Q50" s="478"/>
    </row>
    <row r="51" spans="2:17">
      <c r="P51" s="478"/>
      <c r="Q51" s="478"/>
    </row>
    <row r="52" spans="2:17">
      <c r="P52" s="478"/>
      <c r="Q52" s="478"/>
    </row>
    <row r="53" spans="2:17">
      <c r="P53" s="478"/>
      <c r="Q53" s="478"/>
    </row>
    <row r="54" spans="2:17">
      <c r="P54" s="478"/>
      <c r="Q54" s="478"/>
    </row>
    <row r="55" spans="2:17">
      <c r="P55" s="478"/>
    </row>
  </sheetData>
  <mergeCells count="8">
    <mergeCell ref="A46:H46"/>
    <mergeCell ref="A36:H36"/>
    <mergeCell ref="J2:J3"/>
    <mergeCell ref="J1:O1"/>
    <mergeCell ref="A1:H1"/>
    <mergeCell ref="A2:A3"/>
    <mergeCell ref="B2:C2"/>
    <mergeCell ref="D2:H2"/>
  </mergeCells>
  <printOptions horizontalCentered="1"/>
  <pageMargins left="0.45" right="0.45" top="0.75" bottom="0.5" header="0.3" footer="0.3"/>
  <pageSetup scale="73" fitToWidth="0" orientation="portrait" r:id="rId1"/>
  <headerFooter>
    <oddFooter>&amp;R2023 Data Tables - 1st Installment</oddFooter>
  </headerFooter>
  <rowBreaks count="1" manualBreakCount="1">
    <brk id="52" max="16383"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A1F1D-89C6-49C1-BD22-00EEABBA0EB1}">
  <sheetPr>
    <tabColor rgb="FF1F4E78"/>
    <pageSetUpPr fitToPage="1"/>
  </sheetPr>
  <dimension ref="A1:T44"/>
  <sheetViews>
    <sheetView showGridLines="0" zoomScaleNormal="100" zoomScaleSheetLayoutView="100" workbookViewId="0">
      <pane xSplit="1" ySplit="2" topLeftCell="B3" activePane="bottomRight" state="frozen"/>
      <selection activeCell="E1" sqref="E1"/>
      <selection pane="topRight" activeCell="E1" sqref="E1"/>
      <selection pane="bottomLeft" activeCell="E1" sqref="E1"/>
      <selection pane="bottomRight" activeCell="B3" sqref="B3"/>
    </sheetView>
  </sheetViews>
  <sheetFormatPr defaultColWidth="8.7265625" defaultRowHeight="13"/>
  <cols>
    <col min="1" max="1" width="18.7265625" style="3" customWidth="1"/>
    <col min="2" max="3" width="20.54296875" style="3" customWidth="1"/>
    <col min="4" max="4" width="10.54296875" style="3" customWidth="1"/>
    <col min="5" max="5" width="20.54296875" style="3" customWidth="1"/>
    <col min="6" max="6" width="10.54296875" style="3" customWidth="1"/>
    <col min="7" max="8" width="8.7265625" style="1"/>
    <col min="9" max="9" width="16.453125" style="1" bestFit="1" customWidth="1"/>
    <col min="10" max="10" width="8.7265625" style="1"/>
    <col min="11" max="11" width="10.81640625" style="1" bestFit="1" customWidth="1"/>
    <col min="12" max="12" width="8.7265625" style="1"/>
    <col min="13" max="13" width="14.453125" style="1" bestFit="1" customWidth="1"/>
    <col min="14" max="16" width="8.7265625" style="1"/>
    <col min="17" max="17" width="13.453125" style="1" bestFit="1" customWidth="1"/>
    <col min="18" max="18" width="8.7265625" style="1"/>
    <col min="19" max="19" width="10.1796875" style="1" bestFit="1" customWidth="1"/>
    <col min="20" max="16384" width="8.7265625" style="1"/>
  </cols>
  <sheetData>
    <row r="1" spans="1:20" ht="85" customHeight="1" thickBot="1">
      <c r="A1" s="1009"/>
      <c r="B1" s="1028"/>
      <c r="C1" s="1028"/>
      <c r="D1" s="1028"/>
      <c r="E1" s="1028"/>
      <c r="F1" s="1029"/>
      <c r="I1" s="495"/>
    </row>
    <row r="2" spans="1:20" ht="34.5" customHeight="1" thickBot="1">
      <c r="A2" s="49" t="s">
        <v>64</v>
      </c>
      <c r="B2" s="50" t="s">
        <v>63</v>
      </c>
      <c r="C2" s="1030" t="s">
        <v>62</v>
      </c>
      <c r="D2" s="1030"/>
      <c r="E2" s="1030" t="s">
        <v>61</v>
      </c>
      <c r="F2" s="1031"/>
      <c r="I2" s="5"/>
      <c r="J2" s="5"/>
      <c r="K2" s="5"/>
    </row>
    <row r="3" spans="1:20" ht="20.149999999999999" customHeight="1">
      <c r="A3" s="120" t="s">
        <v>60</v>
      </c>
      <c r="B3" s="119">
        <v>245166682.36000001</v>
      </c>
      <c r="C3" s="118" t="s">
        <v>10</v>
      </c>
      <c r="D3" s="111" t="s">
        <v>10</v>
      </c>
      <c r="E3" s="119">
        <v>245166682.36000001</v>
      </c>
      <c r="F3" s="106">
        <f t="shared" ref="F3:F6" si="0">ROUND(E3/B3,3)</f>
        <v>1</v>
      </c>
      <c r="I3" s="4"/>
      <c r="J3" s="5"/>
      <c r="K3" s="682"/>
      <c r="L3" s="602"/>
      <c r="O3" s="47"/>
    </row>
    <row r="4" spans="1:20" ht="20.149999999999999" customHeight="1">
      <c r="A4" s="116" t="s">
        <v>59</v>
      </c>
      <c r="B4" s="68">
        <v>740142232.03999996</v>
      </c>
      <c r="C4" s="113" t="s">
        <v>10</v>
      </c>
      <c r="D4" s="15" t="s">
        <v>10</v>
      </c>
      <c r="E4" s="68">
        <v>740142232.03999996</v>
      </c>
      <c r="F4" s="104">
        <f t="shared" si="0"/>
        <v>1</v>
      </c>
      <c r="I4" s="4"/>
      <c r="J4" s="5"/>
      <c r="K4" s="684"/>
      <c r="O4" s="47"/>
    </row>
    <row r="5" spans="1:20" ht="20.149999999999999" customHeight="1">
      <c r="A5" s="115" t="s">
        <v>58</v>
      </c>
      <c r="B5" s="109">
        <v>1698216964.72</v>
      </c>
      <c r="C5" s="114" t="s">
        <v>10</v>
      </c>
      <c r="D5" s="111" t="s">
        <v>10</v>
      </c>
      <c r="E5" s="109">
        <v>1698216964.72</v>
      </c>
      <c r="F5" s="106">
        <f t="shared" si="0"/>
        <v>1</v>
      </c>
      <c r="I5" s="4"/>
      <c r="J5" s="5"/>
      <c r="K5" s="684"/>
      <c r="L5" s="502"/>
      <c r="O5" s="47"/>
    </row>
    <row r="6" spans="1:20" ht="20.149999999999999" customHeight="1">
      <c r="A6" s="116" t="s">
        <v>57</v>
      </c>
      <c r="B6" s="68">
        <v>2838287113.1799998</v>
      </c>
      <c r="C6" s="113" t="s">
        <v>10</v>
      </c>
      <c r="D6" s="15" t="s">
        <v>10</v>
      </c>
      <c r="E6" s="68">
        <v>2838287113.1799998</v>
      </c>
      <c r="F6" s="104">
        <f t="shared" si="0"/>
        <v>1</v>
      </c>
      <c r="O6" s="47"/>
      <c r="T6" s="502"/>
    </row>
    <row r="7" spans="1:20" ht="20.149999999999999" customHeight="1">
      <c r="A7" s="115" t="s">
        <v>56</v>
      </c>
      <c r="B7" s="109">
        <v>782090710.12</v>
      </c>
      <c r="C7" s="114" t="s">
        <v>10</v>
      </c>
      <c r="D7" s="111" t="s">
        <v>10</v>
      </c>
      <c r="E7" s="109">
        <v>782090710.12</v>
      </c>
      <c r="F7" s="106">
        <v>1</v>
      </c>
      <c r="O7" s="47"/>
    </row>
    <row r="8" spans="1:20" ht="20.149999999999999" customHeight="1">
      <c r="A8" s="105">
        <v>2000</v>
      </c>
      <c r="B8" s="68">
        <v>100184301.43000001</v>
      </c>
      <c r="C8" s="113" t="s">
        <v>10</v>
      </c>
      <c r="D8" s="15" t="s">
        <v>10</v>
      </c>
      <c r="E8" s="68">
        <v>100184301.43000001</v>
      </c>
      <c r="F8" s="104">
        <v>1</v>
      </c>
      <c r="O8" s="47"/>
    </row>
    <row r="9" spans="1:20" ht="20.149999999999999" customHeight="1">
      <c r="A9" s="110">
        <v>2001</v>
      </c>
      <c r="B9" s="109">
        <v>1145923466.5799999</v>
      </c>
      <c r="C9" s="114" t="s">
        <v>10</v>
      </c>
      <c r="D9" s="111" t="s">
        <v>10</v>
      </c>
      <c r="E9" s="107">
        <v>1145923466.5799999</v>
      </c>
      <c r="F9" s="106">
        <v>1</v>
      </c>
      <c r="O9" s="47"/>
    </row>
    <row r="10" spans="1:20" ht="20.149999999999999" customHeight="1">
      <c r="A10" s="105">
        <v>2002</v>
      </c>
      <c r="B10" s="68">
        <v>3789472297.3400002</v>
      </c>
      <c r="C10" s="68">
        <v>2081361845.9300001</v>
      </c>
      <c r="D10" s="16">
        <v>0.54900000000000004</v>
      </c>
      <c r="E10" s="68">
        <v>1708110451.4100001</v>
      </c>
      <c r="F10" s="104">
        <v>0.45100000000000001</v>
      </c>
      <c r="O10" s="47"/>
    </row>
    <row r="11" spans="1:20" ht="20.149999999999999" customHeight="1">
      <c r="A11" s="110">
        <v>2003</v>
      </c>
      <c r="B11" s="109">
        <v>6474253607.8000002</v>
      </c>
      <c r="C11" s="109">
        <v>5550023175.1700001</v>
      </c>
      <c r="D11" s="108">
        <v>0.85699999999999998</v>
      </c>
      <c r="E11" s="107">
        <v>924230432.63000011</v>
      </c>
      <c r="F11" s="106">
        <v>0.14299999999999999</v>
      </c>
      <c r="O11" s="47"/>
    </row>
    <row r="12" spans="1:20" ht="20.149999999999999" customHeight="1">
      <c r="A12" s="105">
        <v>2004</v>
      </c>
      <c r="B12" s="68">
        <v>3086818001.8499999</v>
      </c>
      <c r="C12" s="68">
        <v>52103413</v>
      </c>
      <c r="D12" s="16">
        <v>1.7000000000000001E-2</v>
      </c>
      <c r="E12" s="68">
        <v>3034714588.8499999</v>
      </c>
      <c r="F12" s="104">
        <v>0.98299999999999998</v>
      </c>
      <c r="O12" s="47"/>
    </row>
    <row r="13" spans="1:20" ht="20.149999999999999" customHeight="1">
      <c r="A13" s="110">
        <v>2005</v>
      </c>
      <c r="B13" s="109">
        <v>11265688765.280001</v>
      </c>
      <c r="C13" s="109">
        <v>9486441042.4200001</v>
      </c>
      <c r="D13" s="108">
        <v>0.84199999999999997</v>
      </c>
      <c r="E13" s="612">
        <v>1779247722.8600006</v>
      </c>
      <c r="F13" s="106">
        <v>0.158</v>
      </c>
      <c r="O13" s="47"/>
    </row>
    <row r="14" spans="1:20" ht="20.149999999999999" customHeight="1">
      <c r="A14" s="105">
        <v>2006</v>
      </c>
      <c r="B14" s="68">
        <v>2400130782.0900002</v>
      </c>
      <c r="C14" s="68">
        <v>1717326477.49</v>
      </c>
      <c r="D14" s="16">
        <v>0.71599999999999997</v>
      </c>
      <c r="E14" s="611">
        <v>682804304.60000014</v>
      </c>
      <c r="F14" s="104">
        <v>0.28399999999999997</v>
      </c>
      <c r="O14" s="47"/>
    </row>
    <row r="15" spans="1:20" ht="20.149999999999999" customHeight="1">
      <c r="A15" s="110">
        <v>2007</v>
      </c>
      <c r="B15" s="109">
        <v>344047872.75999999</v>
      </c>
      <c r="C15" s="114" t="s">
        <v>10</v>
      </c>
      <c r="D15" s="111" t="s">
        <v>10</v>
      </c>
      <c r="E15" s="612">
        <v>344047872.75999999</v>
      </c>
      <c r="F15" s="106">
        <v>1</v>
      </c>
      <c r="O15" s="47"/>
    </row>
    <row r="16" spans="1:20" ht="20.149999999999999" customHeight="1">
      <c r="A16" s="105">
        <v>2008</v>
      </c>
      <c r="B16" s="68">
        <v>279243634.20999998</v>
      </c>
      <c r="C16" s="113" t="s">
        <v>10</v>
      </c>
      <c r="D16" s="15" t="s">
        <v>10</v>
      </c>
      <c r="E16" s="611">
        <v>279243634.20999998</v>
      </c>
      <c r="F16" s="104">
        <v>1</v>
      </c>
      <c r="O16" s="47"/>
    </row>
    <row r="17" spans="1:15" ht="20.149999999999999" customHeight="1">
      <c r="A17" s="110">
        <v>2009</v>
      </c>
      <c r="B17" s="109">
        <v>7267417613.0600004</v>
      </c>
      <c r="C17" s="109">
        <v>4820202480.8199997</v>
      </c>
      <c r="D17" s="108">
        <v>0.66300000000000003</v>
      </c>
      <c r="E17" s="612">
        <v>2447215132.2400007</v>
      </c>
      <c r="F17" s="106">
        <v>0.33700000000000002</v>
      </c>
      <c r="O17" s="47"/>
    </row>
    <row r="18" spans="1:15" ht="20.149999999999999" customHeight="1">
      <c r="A18" s="105">
        <v>2010</v>
      </c>
      <c r="B18" s="68">
        <v>1162142730.6500001</v>
      </c>
      <c r="C18" s="113" t="s">
        <v>10</v>
      </c>
      <c r="D18" s="15" t="s">
        <v>10</v>
      </c>
      <c r="E18" s="68">
        <v>1162142730.6500001</v>
      </c>
      <c r="F18" s="104">
        <v>1</v>
      </c>
      <c r="H18" s="502"/>
      <c r="O18" s="47"/>
    </row>
    <row r="19" spans="1:15" ht="20.149999999999999" customHeight="1">
      <c r="A19" s="110">
        <v>2011</v>
      </c>
      <c r="B19" s="109">
        <v>667324861.34000003</v>
      </c>
      <c r="C19" s="114" t="s">
        <v>10</v>
      </c>
      <c r="D19" s="111" t="s">
        <v>10</v>
      </c>
      <c r="E19" s="109">
        <v>667324861.34000003</v>
      </c>
      <c r="F19" s="106">
        <v>1</v>
      </c>
      <c r="H19" s="502"/>
      <c r="O19" s="47"/>
    </row>
    <row r="20" spans="1:15" ht="20.149999999999999" customHeight="1">
      <c r="A20" s="105">
        <v>2012</v>
      </c>
      <c r="B20" s="68">
        <v>910404803.36000001</v>
      </c>
      <c r="C20" s="113" t="s">
        <v>10</v>
      </c>
      <c r="D20" s="15" t="s">
        <v>10</v>
      </c>
      <c r="E20" s="68">
        <v>910404803.36000001</v>
      </c>
      <c r="F20" s="104">
        <v>1</v>
      </c>
      <c r="H20" s="502"/>
      <c r="O20" s="47"/>
    </row>
    <row r="21" spans="1:15" ht="20.149999999999999" customHeight="1">
      <c r="A21" s="110">
        <v>2013</v>
      </c>
      <c r="B21" s="109">
        <v>1423911895.6500001</v>
      </c>
      <c r="C21" s="114" t="s">
        <v>10</v>
      </c>
      <c r="D21" s="111" t="s">
        <v>10</v>
      </c>
      <c r="E21" s="109">
        <v>1423911895.6500001</v>
      </c>
      <c r="F21" s="106">
        <v>1</v>
      </c>
      <c r="H21" s="502"/>
      <c r="O21" s="47"/>
    </row>
    <row r="22" spans="1:15" ht="20.149999999999999" customHeight="1">
      <c r="A22" s="105">
        <v>2014</v>
      </c>
      <c r="B22" s="68">
        <v>742344406.47000003</v>
      </c>
      <c r="C22" s="113" t="s">
        <v>10</v>
      </c>
      <c r="D22" s="15" t="s">
        <v>10</v>
      </c>
      <c r="E22" s="68">
        <v>742344406.47000003</v>
      </c>
      <c r="F22" s="104">
        <v>1</v>
      </c>
      <c r="O22" s="47"/>
    </row>
    <row r="23" spans="1:15" ht="20.149999999999999" customHeight="1">
      <c r="A23" s="110">
        <v>2015</v>
      </c>
      <c r="B23" s="109">
        <v>714333258.85000002</v>
      </c>
      <c r="C23" s="114" t="s">
        <v>10</v>
      </c>
      <c r="D23" s="111" t="s">
        <v>10</v>
      </c>
      <c r="E23" s="109">
        <v>714333258.85000002</v>
      </c>
      <c r="F23" s="106">
        <v>1</v>
      </c>
      <c r="H23" s="502"/>
      <c r="O23" s="47"/>
    </row>
    <row r="24" spans="1:15" ht="20.149999999999999" customHeight="1">
      <c r="A24" s="105">
        <v>2016</v>
      </c>
      <c r="B24" s="68">
        <v>961875603.95000005</v>
      </c>
      <c r="C24" s="113" t="s">
        <v>10</v>
      </c>
      <c r="D24" s="15" t="s">
        <v>10</v>
      </c>
      <c r="E24" s="68">
        <v>961875603.95000005</v>
      </c>
      <c r="F24" s="104">
        <v>1</v>
      </c>
      <c r="O24" s="47"/>
    </row>
    <row r="25" spans="1:15" ht="20.149999999999999" customHeight="1">
      <c r="A25" s="110">
        <v>2017</v>
      </c>
      <c r="B25" s="109">
        <v>441439713.67000002</v>
      </c>
      <c r="C25" s="112" t="s">
        <v>10</v>
      </c>
      <c r="D25" s="111" t="s">
        <v>10</v>
      </c>
      <c r="E25" s="109">
        <v>441439713.67000002</v>
      </c>
      <c r="F25" s="106">
        <v>1</v>
      </c>
      <c r="H25" s="502"/>
      <c r="O25" s="47"/>
    </row>
    <row r="26" spans="1:15" ht="20.149999999999999" customHeight="1">
      <c r="A26" s="105">
        <v>2018</v>
      </c>
      <c r="B26" s="68">
        <v>1602957767.6300001</v>
      </c>
      <c r="C26" s="68">
        <v>1037917535.74</v>
      </c>
      <c r="D26" s="16">
        <v>0.64800000000000002</v>
      </c>
      <c r="E26" s="68">
        <v>565040231.8900001</v>
      </c>
      <c r="F26" s="104">
        <v>0.35199999999999998</v>
      </c>
      <c r="H26" s="502"/>
      <c r="I26" s="502"/>
      <c r="J26" s="700"/>
      <c r="K26" s="434"/>
      <c r="M26" s="609"/>
      <c r="O26" s="47"/>
    </row>
    <row r="27" spans="1:15" ht="20.149999999999999" customHeight="1">
      <c r="A27" s="110">
        <v>2019</v>
      </c>
      <c r="B27" s="109">
        <v>1475157691.75</v>
      </c>
      <c r="C27" s="109">
        <v>1188267825.1300001</v>
      </c>
      <c r="D27" s="108">
        <v>0.80600000000000005</v>
      </c>
      <c r="E27" s="107">
        <v>286889866.61999989</v>
      </c>
      <c r="F27" s="106">
        <v>0.19400000000000001</v>
      </c>
      <c r="M27" s="609"/>
      <c r="O27" s="47"/>
    </row>
    <row r="28" spans="1:15" ht="20.149999999999999" customHeight="1">
      <c r="A28" s="105">
        <v>2020</v>
      </c>
      <c r="B28" s="68">
        <v>1883216243.6500001</v>
      </c>
      <c r="C28" s="68">
        <v>947963482.95000005</v>
      </c>
      <c r="D28" s="16">
        <v>0.503</v>
      </c>
      <c r="E28" s="68">
        <v>935252760.70000005</v>
      </c>
      <c r="F28" s="104">
        <v>0.497</v>
      </c>
      <c r="H28" s="502"/>
      <c r="I28" s="502"/>
      <c r="J28" s="700"/>
      <c r="K28" s="434"/>
      <c r="M28" s="609"/>
      <c r="O28" s="47"/>
    </row>
    <row r="29" spans="1:15" ht="20.149999999999999" customHeight="1">
      <c r="A29" s="110">
        <v>2021</v>
      </c>
      <c r="B29" s="109">
        <v>377350082.99000001</v>
      </c>
      <c r="C29" s="112" t="s">
        <v>10</v>
      </c>
      <c r="D29" s="111" t="s">
        <v>10</v>
      </c>
      <c r="E29" s="109">
        <v>377350082.99000001</v>
      </c>
      <c r="F29" s="106">
        <v>1</v>
      </c>
      <c r="O29" s="47"/>
    </row>
    <row r="30" spans="1:15" ht="20.149999999999999" customHeight="1">
      <c r="A30" s="105">
        <v>2022</v>
      </c>
      <c r="B30" s="404">
        <v>176976902.61000001</v>
      </c>
      <c r="C30" s="405" t="s">
        <v>10</v>
      </c>
      <c r="D30" s="15" t="s">
        <v>10</v>
      </c>
      <c r="E30" s="404">
        <v>176976902.61000001</v>
      </c>
      <c r="F30" s="104">
        <v>1</v>
      </c>
      <c r="O30" s="47"/>
    </row>
    <row r="31" spans="1:15" ht="20.149999999999999" customHeight="1">
      <c r="A31" s="401">
        <v>2023</v>
      </c>
      <c r="B31" s="69">
        <v>41705664.350000001</v>
      </c>
      <c r="C31" s="406" t="s">
        <v>10</v>
      </c>
      <c r="D31" s="74" t="s">
        <v>10</v>
      </c>
      <c r="E31" s="69">
        <v>41705664.350000001</v>
      </c>
      <c r="F31" s="407">
        <v>1</v>
      </c>
      <c r="O31" s="47"/>
    </row>
    <row r="32" spans="1:15" ht="20.149999999999999" customHeight="1" thickBot="1">
      <c r="A32" s="105">
        <v>2024</v>
      </c>
      <c r="B32" s="604">
        <v>193786899.71000001</v>
      </c>
      <c r="C32" s="405" t="s">
        <v>10</v>
      </c>
      <c r="D32" s="15" t="s">
        <v>10</v>
      </c>
      <c r="E32" s="604">
        <v>193786899.71000001</v>
      </c>
      <c r="F32" s="104">
        <v>1</v>
      </c>
      <c r="H32" s="502"/>
      <c r="O32" s="47"/>
    </row>
    <row r="33" spans="1:15" ht="20.149999999999999" customHeight="1" thickBot="1">
      <c r="A33" s="53" t="s">
        <v>13</v>
      </c>
      <c r="B33" s="102">
        <v>55232012571.449997</v>
      </c>
      <c r="C33" s="102">
        <v>26881607279</v>
      </c>
      <c r="D33" s="103">
        <v>0.48699999999999999</v>
      </c>
      <c r="E33" s="102">
        <v>28350405293</v>
      </c>
      <c r="F33" s="721">
        <v>0.51300000000000001</v>
      </c>
      <c r="H33" s="607"/>
      <c r="O33" s="47"/>
    </row>
    <row r="34" spans="1:15" s="317" customFormat="1" ht="7.5" customHeight="1">
      <c r="A34" s="313"/>
      <c r="B34" s="318"/>
      <c r="C34" s="319"/>
      <c r="D34" s="320"/>
      <c r="E34" s="321"/>
      <c r="F34" s="322"/>
    </row>
    <row r="35" spans="1:15" s="23" customFormat="1" ht="15" customHeight="1">
      <c r="A35" s="11" t="s">
        <v>536</v>
      </c>
      <c r="B35" s="11"/>
      <c r="C35" s="488"/>
      <c r="D35" s="11"/>
      <c r="E35" s="487"/>
      <c r="F35" s="11"/>
    </row>
    <row r="36" spans="1:15" s="23" customFormat="1" ht="8.15" customHeight="1">
      <c r="A36" s="11"/>
      <c r="B36" s="11"/>
      <c r="D36" s="11"/>
      <c r="E36" s="11"/>
      <c r="F36" s="11"/>
    </row>
    <row r="37" spans="1:15" s="23" customFormat="1" ht="15" customHeight="1">
      <c r="A37" s="11" t="s">
        <v>21</v>
      </c>
      <c r="B37" s="11"/>
      <c r="C37" s="11"/>
      <c r="D37" s="11"/>
      <c r="E37" s="11"/>
      <c r="F37" s="11"/>
    </row>
    <row r="38" spans="1:15" s="23" customFormat="1" ht="15" customHeight="1">
      <c r="A38" s="1032" t="s">
        <v>324</v>
      </c>
      <c r="B38" s="1032"/>
      <c r="C38" s="1032"/>
      <c r="D38" s="1032"/>
      <c r="E38" s="1032"/>
      <c r="F38" s="1032"/>
    </row>
    <row r="39" spans="1:15" s="23" customFormat="1" ht="15" customHeight="1">
      <c r="A39" s="29" t="s">
        <v>284</v>
      </c>
      <c r="B39" s="403"/>
      <c r="C39" s="403"/>
      <c r="D39" s="403"/>
      <c r="E39" s="403"/>
      <c r="F39" s="403"/>
    </row>
    <row r="40" spans="1:15" s="23" customFormat="1" ht="25.5" customHeight="1">
      <c r="A40" s="1032" t="s">
        <v>321</v>
      </c>
      <c r="B40" s="1032"/>
      <c r="C40" s="1032"/>
      <c r="D40" s="1032"/>
      <c r="E40" s="1032"/>
      <c r="F40" s="1032"/>
      <c r="H40" s="626"/>
      <c r="I40" s="715"/>
      <c r="K40" s="626"/>
    </row>
    <row r="41" spans="1:15" s="23" customFormat="1" ht="25.5" customHeight="1">
      <c r="A41" s="1032" t="s">
        <v>281</v>
      </c>
      <c r="B41" s="1017"/>
      <c r="C41" s="1017"/>
      <c r="D41" s="1017"/>
      <c r="E41" s="1017"/>
      <c r="F41" s="1017"/>
    </row>
    <row r="42" spans="1:15" s="23" customFormat="1" ht="15" customHeight="1">
      <c r="A42" s="29" t="s">
        <v>280</v>
      </c>
      <c r="B42" s="11"/>
      <c r="C42" s="11"/>
      <c r="D42" s="11"/>
      <c r="E42" s="11"/>
    </row>
    <row r="44" spans="1:15">
      <c r="B44" s="605"/>
      <c r="C44" s="605"/>
    </row>
  </sheetData>
  <mergeCells count="6">
    <mergeCell ref="A1:F1"/>
    <mergeCell ref="C2:D2"/>
    <mergeCell ref="E2:F2"/>
    <mergeCell ref="A40:F40"/>
    <mergeCell ref="A41:F41"/>
    <mergeCell ref="A38:F38"/>
  </mergeCells>
  <printOptions horizontalCentered="1"/>
  <pageMargins left="0.45" right="0.45" top="0.75" bottom="0.5" header="0.3" footer="0.3"/>
  <pageSetup scale="78" orientation="portrait" r:id="rId1"/>
  <headerFooter>
    <oddFooter>&amp;R2023 Data Tables - 1st Installment</oddFooter>
  </headerFooter>
  <rowBreaks count="1" manualBreakCount="1">
    <brk id="48" max="16383" man="1"/>
  </rowBreaks>
  <ignoredErrors>
    <ignoredError sqref="B13:C17 E13:E17" formulaRange="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CAA616-72D1-4A72-8CCA-46ACC4DDA28E}">
  <sheetPr>
    <tabColor theme="8" tint="-0.499984740745262"/>
    <pageSetUpPr fitToPage="1"/>
  </sheetPr>
  <dimension ref="A1:P28"/>
  <sheetViews>
    <sheetView showGridLines="0" zoomScaleNormal="100" zoomScaleSheetLayoutView="100" workbookViewId="0">
      <pane xSplit="2" ySplit="2" topLeftCell="C3" activePane="bottomRight" state="frozen"/>
      <selection activeCell="E1" sqref="E1"/>
      <selection pane="topRight" activeCell="E1" sqref="E1"/>
      <selection pane="bottomLeft" activeCell="E1" sqref="E1"/>
      <selection pane="bottomRight" activeCell="C3" sqref="C3"/>
    </sheetView>
  </sheetViews>
  <sheetFormatPr defaultColWidth="8.7265625" defaultRowHeight="13"/>
  <cols>
    <col min="1" max="1" width="6.1796875" style="3" customWidth="1"/>
    <col min="2" max="2" width="22" style="3" customWidth="1"/>
    <col min="3" max="3" width="13.7265625" style="3" customWidth="1"/>
    <col min="4" max="4" width="16" style="3" customWidth="1"/>
    <col min="5" max="5" width="20" style="3" customWidth="1"/>
    <col min="6" max="6" width="18.7265625" style="3" customWidth="1"/>
    <col min="7" max="8" width="17.7265625" style="3" customWidth="1"/>
    <col min="9" max="9" width="9.81640625" style="1" bestFit="1" customWidth="1"/>
    <col min="10" max="10" width="28.1796875" style="1" bestFit="1" customWidth="1"/>
    <col min="11" max="11" width="16" style="1" bestFit="1" customWidth="1"/>
    <col min="12" max="12" width="20.54296875" style="1" customWidth="1"/>
    <col min="13" max="14" width="13.453125" style="1" bestFit="1" customWidth="1"/>
    <col min="15" max="16" width="10.1796875" style="1" bestFit="1" customWidth="1"/>
    <col min="17" max="16384" width="8.7265625" style="1"/>
  </cols>
  <sheetData>
    <row r="1" spans="1:16" ht="85" customHeight="1" thickBot="1">
      <c r="A1" s="1012"/>
      <c r="B1" s="1013"/>
      <c r="C1" s="1013"/>
      <c r="D1" s="1013"/>
      <c r="E1" s="1013"/>
      <c r="F1" s="1013"/>
      <c r="G1" s="1013"/>
      <c r="H1" s="1014"/>
    </row>
    <row r="2" spans="1:16" ht="60" customHeight="1" thickBot="1">
      <c r="A2" s="1036" t="s">
        <v>93</v>
      </c>
      <c r="B2" s="1030"/>
      <c r="C2" s="50" t="s">
        <v>92</v>
      </c>
      <c r="D2" s="50" t="s">
        <v>91</v>
      </c>
      <c r="E2" s="50" t="s">
        <v>90</v>
      </c>
      <c r="F2" s="50" t="s">
        <v>89</v>
      </c>
      <c r="G2" s="50" t="s">
        <v>88</v>
      </c>
      <c r="H2" s="51" t="s">
        <v>87</v>
      </c>
      <c r="J2" s="495"/>
      <c r="M2" s="5"/>
      <c r="N2" s="5"/>
      <c r="O2" s="5"/>
    </row>
    <row r="3" spans="1:16" ht="20.149999999999999" customHeight="1">
      <c r="A3" s="146" t="s">
        <v>86</v>
      </c>
      <c r="B3" s="134" t="s">
        <v>85</v>
      </c>
      <c r="C3" s="133">
        <v>4</v>
      </c>
      <c r="D3" s="132">
        <v>2005</v>
      </c>
      <c r="E3" s="613">
        <v>7304186216</v>
      </c>
      <c r="F3" s="130">
        <v>122483</v>
      </c>
      <c r="G3" s="117">
        <v>59634.285698423453</v>
      </c>
      <c r="H3" s="128">
        <v>0.13224551985630104</v>
      </c>
      <c r="J3" s="706"/>
      <c r="K3" s="707"/>
      <c r="L3" s="708"/>
      <c r="M3" s="4"/>
      <c r="N3" s="5"/>
      <c r="O3" s="691"/>
      <c r="P3" s="698"/>
    </row>
    <row r="4" spans="1:16" ht="20.149999999999999" customHeight="1">
      <c r="A4" s="142" t="s">
        <v>84</v>
      </c>
      <c r="B4" s="141" t="s">
        <v>83</v>
      </c>
      <c r="C4" s="140">
        <v>6</v>
      </c>
      <c r="D4" s="144">
        <v>2009</v>
      </c>
      <c r="E4" s="77">
        <v>4820202480.8199997</v>
      </c>
      <c r="F4" s="137">
        <v>66614</v>
      </c>
      <c r="G4" s="308">
        <v>72360.201778905335</v>
      </c>
      <c r="H4" s="135">
        <v>8.7271896440101415E-2</v>
      </c>
      <c r="J4" s="706"/>
      <c r="K4" s="707"/>
      <c r="L4" s="708"/>
      <c r="M4" s="4"/>
      <c r="N4" s="5"/>
      <c r="O4" s="684"/>
    </row>
    <row r="5" spans="1:16" ht="20.149999999999999" customHeight="1">
      <c r="A5" s="72" t="s">
        <v>82</v>
      </c>
      <c r="B5" s="134" t="s">
        <v>81</v>
      </c>
      <c r="C5" s="133">
        <v>1</v>
      </c>
      <c r="D5" s="143">
        <v>2003</v>
      </c>
      <c r="E5" s="433">
        <v>3702771655.1399999</v>
      </c>
      <c r="F5" s="130">
        <v>92174</v>
      </c>
      <c r="G5" s="307">
        <v>40171.541384012846</v>
      </c>
      <c r="H5" s="128">
        <v>6.7040317438201186E-2</v>
      </c>
      <c r="J5" s="706"/>
      <c r="K5" s="707"/>
      <c r="L5" s="708"/>
      <c r="M5" s="4"/>
      <c r="N5" s="5"/>
      <c r="O5" s="684"/>
      <c r="P5" s="495"/>
    </row>
    <row r="6" spans="1:16" ht="20.149999999999999" customHeight="1">
      <c r="A6" s="142" t="s">
        <v>80</v>
      </c>
      <c r="B6" s="141" t="s">
        <v>79</v>
      </c>
      <c r="C6" s="140">
        <v>4</v>
      </c>
      <c r="D6" s="139" t="s">
        <v>78</v>
      </c>
      <c r="E6" s="77">
        <v>2708976605.4200001</v>
      </c>
      <c r="F6" s="137">
        <v>60585</v>
      </c>
      <c r="G6" s="308">
        <v>44713.65198828093</v>
      </c>
      <c r="H6" s="135">
        <v>4.9047218806546722E-2</v>
      </c>
      <c r="J6" s="706"/>
      <c r="K6" s="707"/>
      <c r="L6" s="708"/>
    </row>
    <row r="7" spans="1:16" ht="20.149999999999999" customHeight="1">
      <c r="A7" s="72" t="s">
        <v>77</v>
      </c>
      <c r="B7" s="134" t="s">
        <v>76</v>
      </c>
      <c r="C7" s="133">
        <v>6</v>
      </c>
      <c r="D7" s="132" t="s">
        <v>75</v>
      </c>
      <c r="E7" s="312">
        <v>2134985883.6600001</v>
      </c>
      <c r="F7" s="130">
        <v>83782</v>
      </c>
      <c r="G7" s="307">
        <v>25482.63211644506</v>
      </c>
      <c r="H7" s="128">
        <v>3.8654863087313626E-2</v>
      </c>
      <c r="J7" s="706"/>
      <c r="K7" s="707"/>
      <c r="L7" s="708"/>
    </row>
    <row r="8" spans="1:16" ht="20.149999999999999" customHeight="1">
      <c r="A8" s="142" t="s">
        <v>74</v>
      </c>
      <c r="B8" s="141" t="s">
        <v>73</v>
      </c>
      <c r="C8" s="140">
        <v>1</v>
      </c>
      <c r="D8" s="144">
        <v>2006</v>
      </c>
      <c r="E8" s="77">
        <v>1717326477.49</v>
      </c>
      <c r="F8" s="137">
        <v>13237</v>
      </c>
      <c r="G8" s="308">
        <v>129736.83440356576</v>
      </c>
      <c r="H8" s="135">
        <v>3.1092954919638014E-2</v>
      </c>
      <c r="J8" s="706"/>
      <c r="K8" s="707"/>
      <c r="L8" s="708"/>
    </row>
    <row r="9" spans="1:16" ht="20.149999999999999" customHeight="1">
      <c r="A9" s="72" t="s">
        <v>72</v>
      </c>
      <c r="B9" s="134" t="s">
        <v>69</v>
      </c>
      <c r="C9" s="133">
        <v>7</v>
      </c>
      <c r="D9" s="143">
        <v>2003</v>
      </c>
      <c r="E9" s="312">
        <v>1319009116.3</v>
      </c>
      <c r="F9" s="130">
        <v>35152</v>
      </c>
      <c r="G9" s="307">
        <v>37523.01764821347</v>
      </c>
      <c r="H9" s="128">
        <v>2.3881243050260136E-2</v>
      </c>
      <c r="J9" s="706"/>
      <c r="K9" s="707"/>
      <c r="L9" s="708"/>
    </row>
    <row r="10" spans="1:16" ht="20.149999999999999" customHeight="1">
      <c r="A10" s="142" t="s">
        <v>70</v>
      </c>
      <c r="B10" s="141" t="s">
        <v>71</v>
      </c>
      <c r="C10" s="140">
        <v>2</v>
      </c>
      <c r="D10" s="139">
        <v>2019</v>
      </c>
      <c r="E10" s="77">
        <v>1188267825.1300001</v>
      </c>
      <c r="F10" s="137">
        <v>83050</v>
      </c>
      <c r="G10" s="308">
        <v>14307.860630945215</v>
      </c>
      <c r="H10" s="135">
        <v>2.1514114189959289E-2</v>
      </c>
      <c r="J10" s="706"/>
      <c r="K10" s="707"/>
      <c r="L10" s="708"/>
    </row>
    <row r="11" spans="1:16" ht="20.149999999999999" customHeight="1">
      <c r="A11" s="72" t="s">
        <v>68</v>
      </c>
      <c r="B11" s="134" t="s">
        <v>65</v>
      </c>
      <c r="C11" s="133">
        <v>1</v>
      </c>
      <c r="D11" s="132">
        <v>2018</v>
      </c>
      <c r="E11" s="312">
        <v>1037917535.74</v>
      </c>
      <c r="F11" s="130">
        <v>7915</v>
      </c>
      <c r="G11" s="307">
        <v>131132.97988629184</v>
      </c>
      <c r="H11" s="128">
        <v>1.8791955742339127E-2</v>
      </c>
      <c r="J11" s="706"/>
      <c r="K11" s="707"/>
      <c r="L11" s="708"/>
    </row>
    <row r="12" spans="1:16" ht="20.149999999999999" customHeight="1">
      <c r="A12" s="142" t="s">
        <v>66</v>
      </c>
      <c r="B12" s="141" t="s">
        <v>67</v>
      </c>
      <c r="C12" s="140">
        <v>1</v>
      </c>
      <c r="D12" s="144">
        <v>2020</v>
      </c>
      <c r="E12" s="77">
        <v>947963482.95000005</v>
      </c>
      <c r="F12" s="137">
        <v>24056</v>
      </c>
      <c r="G12" s="308">
        <v>39406.529888593279</v>
      </c>
      <c r="H12" s="135">
        <v>1.7163297856952586E-2</v>
      </c>
      <c r="J12" s="706"/>
      <c r="K12" s="707"/>
      <c r="L12" s="709"/>
      <c r="M12" s="710"/>
      <c r="N12" s="711"/>
      <c r="O12" s="711"/>
    </row>
    <row r="13" spans="1:16" ht="20.149999999999999" customHeight="1">
      <c r="A13" s="890" t="s">
        <v>93</v>
      </c>
      <c r="B13" s="891"/>
      <c r="C13" s="891">
        <v>33</v>
      </c>
      <c r="D13" s="892"/>
      <c r="E13" s="893">
        <v>26881607278.650002</v>
      </c>
      <c r="F13" s="894">
        <v>589048</v>
      </c>
      <c r="G13" s="996">
        <v>45635.682115294512</v>
      </c>
      <c r="H13" s="895">
        <v>0.48670338137461577</v>
      </c>
      <c r="I13" s="615"/>
      <c r="J13" s="706"/>
      <c r="L13" s="709"/>
      <c r="M13" s="710"/>
      <c r="N13" s="711"/>
      <c r="O13" s="711"/>
    </row>
    <row r="14" spans="1:16" ht="20.149999999999999" customHeight="1">
      <c r="A14" s="1041" t="s">
        <v>307</v>
      </c>
      <c r="B14" s="1042"/>
      <c r="C14" s="896">
        <v>42</v>
      </c>
      <c r="D14" s="897"/>
      <c r="E14" s="898">
        <v>7263310186.6300001</v>
      </c>
      <c r="F14" s="899">
        <v>287573</v>
      </c>
      <c r="G14" s="997">
        <v>25257.274454242925</v>
      </c>
      <c r="H14" s="900">
        <v>0.13150544129156866</v>
      </c>
      <c r="I14" s="614"/>
      <c r="J14" s="706"/>
      <c r="K14" s="707"/>
      <c r="L14" s="709"/>
      <c r="M14" s="710"/>
      <c r="N14" s="711"/>
      <c r="O14" s="711"/>
    </row>
    <row r="15" spans="1:16" ht="20.149999999999999" customHeight="1">
      <c r="A15" s="1037" t="s">
        <v>306</v>
      </c>
      <c r="B15" s="1038"/>
      <c r="C15" s="901">
        <v>5069</v>
      </c>
      <c r="D15" s="902"/>
      <c r="E15" s="903">
        <v>21087095106.169994</v>
      </c>
      <c r="F15" s="904">
        <v>1626979</v>
      </c>
      <c r="G15" s="998">
        <v>12960.889542010065</v>
      </c>
      <c r="H15" s="905">
        <v>0.38179117733381557</v>
      </c>
      <c r="J15" s="712"/>
      <c r="K15" s="707"/>
      <c r="L15" s="713"/>
      <c r="M15" s="710"/>
      <c r="N15" s="711"/>
      <c r="O15" s="711"/>
    </row>
    <row r="16" spans="1:16" s="13" customFormat="1" ht="20.149999999999999" customHeight="1">
      <c r="A16" s="1039" t="s">
        <v>305</v>
      </c>
      <c r="B16" s="1040"/>
      <c r="C16" s="906">
        <v>5144</v>
      </c>
      <c r="D16" s="907"/>
      <c r="E16" s="908">
        <v>55232012571.449997</v>
      </c>
      <c r="F16" s="909">
        <v>2503600</v>
      </c>
      <c r="G16" s="999">
        <v>22061.037135105445</v>
      </c>
      <c r="H16" s="910">
        <v>1</v>
      </c>
      <c r="I16" s="616"/>
      <c r="J16" s="712"/>
      <c r="K16" s="606"/>
      <c r="L16" s="709"/>
      <c r="M16" s="710"/>
      <c r="N16" s="711"/>
      <c r="O16" s="711"/>
    </row>
    <row r="17" spans="1:14" s="323" customFormat="1" ht="8.15" customHeight="1">
      <c r="A17" s="93"/>
      <c r="B17" s="127"/>
      <c r="C17" s="125"/>
      <c r="D17" s="126"/>
      <c r="E17" s="124"/>
      <c r="F17" s="125"/>
      <c r="G17" s="124"/>
      <c r="H17" s="123"/>
    </row>
    <row r="18" spans="1:14" ht="15" customHeight="1">
      <c r="A18" s="11" t="s">
        <v>253</v>
      </c>
      <c r="B18" s="358"/>
      <c r="C18" s="359"/>
      <c r="D18" s="360"/>
      <c r="E18" s="361"/>
      <c r="F18" s="359"/>
      <c r="G18" s="361"/>
      <c r="H18" s="362"/>
      <c r="J18" s="714"/>
    </row>
    <row r="19" spans="1:14" ht="8.15" customHeight="1">
      <c r="A19" s="11"/>
      <c r="B19" s="358"/>
      <c r="C19" s="359"/>
      <c r="D19" s="360"/>
      <c r="E19" s="361"/>
      <c r="F19" s="359"/>
      <c r="G19" s="361"/>
      <c r="H19" s="362"/>
    </row>
    <row r="20" spans="1:14" ht="15" customHeight="1">
      <c r="A20" s="11" t="s">
        <v>537</v>
      </c>
      <c r="C20" s="7"/>
      <c r="D20" s="7"/>
      <c r="E20" s="617"/>
      <c r="F20" s="621"/>
      <c r="G20" s="361"/>
      <c r="H20" s="622"/>
      <c r="I20" s="502"/>
      <c r="J20" s="13"/>
      <c r="K20" s="13"/>
      <c r="L20" s="13"/>
      <c r="M20" s="13"/>
      <c r="N20" s="13"/>
    </row>
    <row r="21" spans="1:14" ht="8.15" customHeight="1">
      <c r="A21" s="11"/>
      <c r="C21" s="7"/>
      <c r="D21" s="7"/>
      <c r="E21" s="7"/>
      <c r="F21" s="7"/>
      <c r="G21" s="361"/>
      <c r="H21" s="7"/>
    </row>
    <row r="22" spans="1:14" ht="15" customHeight="1">
      <c r="A22" s="11" t="s">
        <v>21</v>
      </c>
      <c r="B22" s="28"/>
      <c r="C22" s="48"/>
      <c r="D22" s="48"/>
      <c r="E22" s="48"/>
      <c r="F22" s="48"/>
      <c r="G22" s="48"/>
      <c r="H22" s="48"/>
    </row>
    <row r="23" spans="1:14" s="23" customFormat="1" ht="15" customHeight="1">
      <c r="A23" s="29" t="s">
        <v>324</v>
      </c>
      <c r="B23" s="11"/>
      <c r="C23" s="11"/>
      <c r="D23" s="11"/>
      <c r="E23" s="11"/>
      <c r="F23" s="11"/>
      <c r="K23" s="626"/>
    </row>
    <row r="24" spans="1:14" s="13" customFormat="1" ht="15" customHeight="1">
      <c r="A24" s="29" t="s">
        <v>284</v>
      </c>
      <c r="B24" s="403"/>
      <c r="C24" s="403"/>
      <c r="D24" s="403"/>
      <c r="E24" s="403"/>
      <c r="F24" s="403"/>
      <c r="G24" s="403"/>
      <c r="H24" s="403"/>
    </row>
    <row r="25" spans="1:14" ht="15" customHeight="1">
      <c r="A25" s="1033" t="s">
        <v>475</v>
      </c>
      <c r="B25" s="1034"/>
      <c r="C25" s="1035"/>
      <c r="D25" s="1035"/>
      <c r="E25" s="1035"/>
      <c r="F25" s="1035"/>
      <c r="G25" s="1035"/>
      <c r="H25" s="1035"/>
      <c r="J25" s="715"/>
    </row>
    <row r="26" spans="1:14" ht="15" customHeight="1">
      <c r="A26" s="29" t="s">
        <v>299</v>
      </c>
      <c r="B26" s="11"/>
      <c r="C26" s="8"/>
      <c r="D26" s="8"/>
      <c r="E26" s="8"/>
      <c r="F26" s="8"/>
      <c r="G26" s="8"/>
      <c r="H26" s="8"/>
    </row>
    <row r="27" spans="1:14" ht="15" customHeight="1">
      <c r="A27" s="29" t="s">
        <v>540</v>
      </c>
      <c r="B27" s="11"/>
      <c r="C27" s="8"/>
      <c r="D27" s="8"/>
      <c r="E27" s="8"/>
      <c r="F27" s="8"/>
      <c r="G27" s="8"/>
      <c r="H27" s="8"/>
    </row>
    <row r="28" spans="1:14" s="60" customFormat="1" ht="15" customHeight="1">
      <c r="A28" s="29" t="s">
        <v>471</v>
      </c>
      <c r="B28" s="4"/>
      <c r="C28" s="8"/>
      <c r="D28" s="8"/>
      <c r="E28" s="8"/>
      <c r="F28" s="8"/>
      <c r="G28" s="8"/>
      <c r="H28" s="3"/>
    </row>
  </sheetData>
  <mergeCells count="6">
    <mergeCell ref="A25:H25"/>
    <mergeCell ref="A1:H1"/>
    <mergeCell ref="A2:B2"/>
    <mergeCell ref="A15:B15"/>
    <mergeCell ref="A16:B16"/>
    <mergeCell ref="A14:B14"/>
  </mergeCells>
  <printOptions horizontalCentered="1"/>
  <pageMargins left="0.45" right="0.45" top="0.75" bottom="0.5" header="0.3" footer="0.3"/>
  <pageSetup scale="88" fitToWidth="0" orientation="landscape" r:id="rId1"/>
  <headerFooter>
    <oddFooter>&amp;R2023 Data Tables - 1st Installment</oddFooter>
  </headerFooter>
  <rowBreaks count="1" manualBreakCount="1">
    <brk id="50" max="16383" man="1"/>
  </rowBreaks>
  <ignoredErrors>
    <ignoredError sqref="A3:A12" numberStoredAsText="1"/>
  </ignoredError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7D6E04-6377-46DC-98A5-127AF5B49E34}">
  <sheetPr>
    <tabColor theme="8" tint="-0.499984740745262"/>
    <pageSetUpPr fitToPage="1"/>
  </sheetPr>
  <dimension ref="A1:X41"/>
  <sheetViews>
    <sheetView showGridLines="0" zoomScaleNormal="100" zoomScaleSheetLayoutView="100" workbookViewId="0">
      <pane xSplit="1" ySplit="4" topLeftCell="B5" activePane="bottomRight" state="frozen"/>
      <selection activeCell="E1" sqref="E1"/>
      <selection pane="topRight" activeCell="E1" sqref="E1"/>
      <selection pane="bottomLeft" activeCell="E1" sqref="E1"/>
      <selection pane="bottomRight" activeCell="B5" sqref="B5"/>
    </sheetView>
  </sheetViews>
  <sheetFormatPr defaultColWidth="8.7265625" defaultRowHeight="12.5"/>
  <cols>
    <col min="1" max="1" width="18.54296875" style="1" customWidth="1"/>
    <col min="2" max="2" width="12.54296875" style="1" customWidth="1"/>
    <col min="3" max="3" width="16.54296875" style="1" customWidth="1"/>
    <col min="4" max="4" width="12.54296875" style="1" customWidth="1"/>
    <col min="5" max="5" width="16.54296875" style="1" customWidth="1"/>
    <col min="6" max="6" width="12.54296875" style="1" customWidth="1"/>
    <col min="7" max="7" width="16.54296875" style="1" customWidth="1"/>
    <col min="8" max="8" width="12.54296875" style="1" customWidth="1"/>
    <col min="9" max="9" width="16.54296875" style="1" customWidth="1"/>
    <col min="10" max="10" width="12.54296875" style="1" customWidth="1"/>
    <col min="11" max="11" width="16.54296875" style="1" customWidth="1"/>
    <col min="12" max="13" width="12.54296875" style="1" customWidth="1"/>
    <col min="14" max="14" width="16.54296875" style="1" customWidth="1"/>
    <col min="15" max="15" width="12.54296875" style="1" customWidth="1"/>
    <col min="16" max="16" width="8.7265625" style="1"/>
    <col min="17" max="17" width="17.81640625" style="1" bestFit="1" customWidth="1"/>
    <col min="18" max="18" width="15.453125" style="1" bestFit="1" customWidth="1"/>
    <col min="19" max="19" width="13.453125" style="1" bestFit="1" customWidth="1"/>
    <col min="20" max="20" width="8.7265625" style="1"/>
    <col min="21" max="21" width="10.1796875" style="1" bestFit="1" customWidth="1"/>
    <col min="22" max="16384" width="8.7265625" style="1"/>
  </cols>
  <sheetData>
    <row r="1" spans="1:24" ht="85" customHeight="1" thickBot="1">
      <c r="A1" s="1012"/>
      <c r="B1" s="1013"/>
      <c r="C1" s="1013"/>
      <c r="D1" s="1013"/>
      <c r="E1" s="1013"/>
      <c r="F1" s="1013"/>
      <c r="G1" s="1013"/>
      <c r="H1" s="1013"/>
      <c r="I1" s="1013"/>
      <c r="J1" s="1013"/>
      <c r="K1" s="1013"/>
      <c r="L1" s="1013"/>
      <c r="M1" s="1013"/>
      <c r="N1" s="1013"/>
      <c r="O1" s="1014"/>
    </row>
    <row r="2" spans="1:24" ht="24" customHeight="1" thickBot="1">
      <c r="A2" s="883"/>
      <c r="B2" s="1051" t="s">
        <v>136</v>
      </c>
      <c r="C2" s="1052"/>
      <c r="D2" s="1052"/>
      <c r="E2" s="1052"/>
      <c r="F2" s="1052"/>
      <c r="G2" s="1052"/>
      <c r="H2" s="1052"/>
      <c r="I2" s="1052"/>
      <c r="J2" s="1052"/>
      <c r="K2" s="1053"/>
      <c r="L2" s="1045" t="s">
        <v>309</v>
      </c>
      <c r="M2" s="1046"/>
      <c r="N2" s="1046"/>
      <c r="O2" s="1047"/>
      <c r="Q2" s="495"/>
      <c r="U2" s="602"/>
    </row>
    <row r="3" spans="1:24" ht="24" customHeight="1">
      <c r="A3" s="883" t="s">
        <v>101</v>
      </c>
      <c r="B3" s="1043" t="s">
        <v>120</v>
      </c>
      <c r="C3" s="1044"/>
      <c r="D3" s="1043" t="s">
        <v>311</v>
      </c>
      <c r="E3" s="1044"/>
      <c r="F3" s="1043" t="s">
        <v>312</v>
      </c>
      <c r="G3" s="1044"/>
      <c r="H3" s="1043" t="s">
        <v>135</v>
      </c>
      <c r="I3" s="1044"/>
      <c r="J3" s="1043" t="s">
        <v>99</v>
      </c>
      <c r="K3" s="1044"/>
      <c r="L3" s="1048"/>
      <c r="M3" s="1049"/>
      <c r="N3" s="1049"/>
      <c r="O3" s="1050"/>
      <c r="Q3" s="495"/>
      <c r="U3" s="602"/>
    </row>
    <row r="4" spans="1:24" ht="33" customHeight="1" thickBot="1">
      <c r="A4" s="884"/>
      <c r="B4" s="599" t="s">
        <v>310</v>
      </c>
      <c r="C4" s="508" t="s">
        <v>313</v>
      </c>
      <c r="D4" s="178" t="s">
        <v>310</v>
      </c>
      <c r="E4" s="508" t="s">
        <v>313</v>
      </c>
      <c r="F4" s="178" t="s">
        <v>310</v>
      </c>
      <c r="G4" s="508" t="s">
        <v>313</v>
      </c>
      <c r="H4" s="178" t="s">
        <v>310</v>
      </c>
      <c r="I4" s="508" t="s">
        <v>313</v>
      </c>
      <c r="J4" s="178" t="s">
        <v>310</v>
      </c>
      <c r="K4" s="508" t="s">
        <v>313</v>
      </c>
      <c r="L4" s="178" t="s">
        <v>310</v>
      </c>
      <c r="M4" s="508" t="s">
        <v>308</v>
      </c>
      <c r="N4" s="178" t="s">
        <v>313</v>
      </c>
      <c r="O4" s="601" t="s">
        <v>100</v>
      </c>
      <c r="Q4" s="602"/>
      <c r="S4" s="5"/>
      <c r="T4" s="5"/>
      <c r="U4" s="5"/>
    </row>
    <row r="5" spans="1:24" s="13" customFormat="1" ht="20.149999999999999" customHeight="1">
      <c r="A5" s="747" t="s">
        <v>60</v>
      </c>
      <c r="B5" s="774">
        <v>545</v>
      </c>
      <c r="C5" s="739">
        <v>55153843.280000001</v>
      </c>
      <c r="D5" s="774">
        <v>36</v>
      </c>
      <c r="E5" s="739">
        <v>89626004.180000007</v>
      </c>
      <c r="F5" s="774">
        <v>5</v>
      </c>
      <c r="G5" s="739">
        <v>100386834.90000001</v>
      </c>
      <c r="H5" s="774" t="s">
        <v>10</v>
      </c>
      <c r="I5" s="745" t="s">
        <v>10</v>
      </c>
      <c r="J5" s="774" t="s">
        <v>10</v>
      </c>
      <c r="K5" s="745" t="s">
        <v>10</v>
      </c>
      <c r="L5" s="774">
        <v>586</v>
      </c>
      <c r="M5" s="153">
        <v>0.11391912908242613</v>
      </c>
      <c r="N5" s="411">
        <v>245166682.36000001</v>
      </c>
      <c r="O5" s="153">
        <v>4.4388511471104572E-3</v>
      </c>
      <c r="P5" s="618"/>
      <c r="Q5" s="608"/>
      <c r="R5" s="608"/>
      <c r="S5" s="4"/>
      <c r="T5" s="5"/>
      <c r="U5" s="691"/>
      <c r="V5" s="705"/>
      <c r="X5" s="608"/>
    </row>
    <row r="6" spans="1:24" s="13" customFormat="1" ht="20.149999999999999" customHeight="1">
      <c r="A6" s="748" t="s">
        <v>59</v>
      </c>
      <c r="B6" s="775">
        <v>539</v>
      </c>
      <c r="C6" s="732">
        <v>77730661.069999993</v>
      </c>
      <c r="D6" s="775">
        <v>65</v>
      </c>
      <c r="E6" s="732">
        <v>191956079.58000001</v>
      </c>
      <c r="F6" s="775">
        <v>18</v>
      </c>
      <c r="G6" s="732">
        <v>470455491.38999999</v>
      </c>
      <c r="H6" s="775" t="s">
        <v>10</v>
      </c>
      <c r="I6" s="746" t="s">
        <v>10</v>
      </c>
      <c r="J6" s="775" t="s">
        <v>10</v>
      </c>
      <c r="K6" s="746" t="s">
        <v>10</v>
      </c>
      <c r="L6" s="775">
        <v>622</v>
      </c>
      <c r="M6" s="38">
        <v>0.12091757387247279</v>
      </c>
      <c r="N6" s="412">
        <v>740142232.03999996</v>
      </c>
      <c r="O6" s="38">
        <v>1.3400602251864839E-2</v>
      </c>
      <c r="P6" s="618"/>
      <c r="Q6" s="608"/>
      <c r="R6" s="608"/>
      <c r="S6" s="4"/>
      <c r="T6" s="5"/>
      <c r="U6" s="684"/>
      <c r="X6" s="608"/>
    </row>
    <row r="7" spans="1:24" s="13" customFormat="1" ht="20.149999999999999" customHeight="1">
      <c r="A7" s="749" t="s">
        <v>58</v>
      </c>
      <c r="B7" s="776">
        <v>450</v>
      </c>
      <c r="C7" s="733">
        <v>71351405.530000001</v>
      </c>
      <c r="D7" s="776">
        <v>67</v>
      </c>
      <c r="E7" s="733">
        <v>219557665.61000001</v>
      </c>
      <c r="F7" s="776">
        <v>15</v>
      </c>
      <c r="G7" s="733">
        <v>424362735.29000002</v>
      </c>
      <c r="H7" s="776">
        <v>5</v>
      </c>
      <c r="I7" s="733">
        <v>982945158.28999996</v>
      </c>
      <c r="J7" s="776" t="s">
        <v>10</v>
      </c>
      <c r="K7" s="743" t="s">
        <v>10</v>
      </c>
      <c r="L7" s="776">
        <v>537</v>
      </c>
      <c r="M7" s="151">
        <v>0.10439346811819596</v>
      </c>
      <c r="N7" s="413">
        <v>1698216964.72</v>
      </c>
      <c r="O7" s="151">
        <v>3.0746968753367972E-2</v>
      </c>
      <c r="P7" s="618"/>
      <c r="Q7" s="608"/>
      <c r="R7" s="627"/>
      <c r="S7" s="4"/>
      <c r="T7" s="5"/>
      <c r="U7" s="701"/>
      <c r="V7" s="377"/>
      <c r="X7" s="608"/>
    </row>
    <row r="8" spans="1:24" s="13" customFormat="1" ht="20.149999999999999" customHeight="1">
      <c r="A8" s="748" t="s">
        <v>57</v>
      </c>
      <c r="B8" s="775">
        <v>534</v>
      </c>
      <c r="C8" s="732">
        <v>122002638.12</v>
      </c>
      <c r="D8" s="775">
        <v>137</v>
      </c>
      <c r="E8" s="732">
        <v>449076660.76999998</v>
      </c>
      <c r="F8" s="775">
        <v>17</v>
      </c>
      <c r="G8" s="732">
        <v>447349948.37</v>
      </c>
      <c r="H8" s="775">
        <v>6</v>
      </c>
      <c r="I8" s="732">
        <v>1819857865.9200001</v>
      </c>
      <c r="J8" s="775" t="s">
        <v>10</v>
      </c>
      <c r="K8" s="746" t="s">
        <v>10</v>
      </c>
      <c r="L8" s="775">
        <v>694</v>
      </c>
      <c r="M8" s="38">
        <v>0.13491446345256611</v>
      </c>
      <c r="N8" s="412">
        <v>2838287113.1799998</v>
      </c>
      <c r="O8" s="38">
        <v>5.1388442699028862E-2</v>
      </c>
      <c r="P8" s="618"/>
      <c r="Q8" s="627"/>
      <c r="R8" s="627"/>
      <c r="X8" s="608"/>
    </row>
    <row r="9" spans="1:24" s="13" customFormat="1" ht="20.149999999999999" customHeight="1">
      <c r="A9" s="749" t="s">
        <v>98</v>
      </c>
      <c r="B9" s="776">
        <v>310</v>
      </c>
      <c r="C9" s="733">
        <v>93747727.799999997</v>
      </c>
      <c r="D9" s="776">
        <v>118</v>
      </c>
      <c r="E9" s="733">
        <v>307763074.50999999</v>
      </c>
      <c r="F9" s="776">
        <v>16</v>
      </c>
      <c r="G9" s="733">
        <v>380579907.81</v>
      </c>
      <c r="H9" s="776" t="s">
        <v>10</v>
      </c>
      <c r="I9" s="743" t="s">
        <v>10</v>
      </c>
      <c r="J9" s="776" t="s">
        <v>10</v>
      </c>
      <c r="K9" s="743" t="s">
        <v>10</v>
      </c>
      <c r="L9" s="776">
        <v>444</v>
      </c>
      <c r="M9" s="151">
        <v>8.6314152410575426E-2</v>
      </c>
      <c r="N9" s="413">
        <v>782090710.12</v>
      </c>
      <c r="O9" s="151">
        <v>1.4160097988612329E-2</v>
      </c>
      <c r="P9" s="618"/>
      <c r="Q9" s="627"/>
      <c r="R9" s="627"/>
      <c r="X9" s="608"/>
    </row>
    <row r="10" spans="1:24" s="13" customFormat="1" ht="20.149999999999999" customHeight="1">
      <c r="A10" s="748" t="s">
        <v>97</v>
      </c>
      <c r="B10" s="775">
        <v>360</v>
      </c>
      <c r="C10" s="732">
        <v>114421951.45</v>
      </c>
      <c r="D10" s="775">
        <v>244</v>
      </c>
      <c r="E10" s="732">
        <v>808826525.75999999</v>
      </c>
      <c r="F10" s="775">
        <v>81</v>
      </c>
      <c r="G10" s="732">
        <v>2386033347.1999998</v>
      </c>
      <c r="H10" s="775">
        <v>22</v>
      </c>
      <c r="I10" s="732">
        <v>5890592674.8199997</v>
      </c>
      <c r="J10" s="775">
        <v>2</v>
      </c>
      <c r="K10" s="732">
        <v>5396777175.7700005</v>
      </c>
      <c r="L10" s="775">
        <v>709</v>
      </c>
      <c r="M10" s="38">
        <v>0.13783048211508553</v>
      </c>
      <c r="N10" s="412">
        <v>14596651675</v>
      </c>
      <c r="O10" s="38">
        <v>0.26427883025477805</v>
      </c>
      <c r="P10" s="618"/>
      <c r="Q10" s="627"/>
      <c r="R10" s="627"/>
      <c r="X10" s="608"/>
    </row>
    <row r="11" spans="1:24" s="13" customFormat="1" ht="20.149999999999999" customHeight="1">
      <c r="A11" s="749" t="s">
        <v>96</v>
      </c>
      <c r="B11" s="776">
        <v>238</v>
      </c>
      <c r="C11" s="733">
        <v>92602264.349999994</v>
      </c>
      <c r="D11" s="776">
        <v>245</v>
      </c>
      <c r="E11" s="733">
        <v>795532653.27999997</v>
      </c>
      <c r="F11" s="776">
        <v>72</v>
      </c>
      <c r="G11" s="733">
        <v>2249567752.1500001</v>
      </c>
      <c r="H11" s="776">
        <v>13</v>
      </c>
      <c r="I11" s="733">
        <v>4618777182.5100002</v>
      </c>
      <c r="J11" s="776">
        <v>7</v>
      </c>
      <c r="K11" s="733">
        <v>13800048815.110001</v>
      </c>
      <c r="L11" s="776">
        <v>575</v>
      </c>
      <c r="M11" s="151">
        <v>0.11178071539657854</v>
      </c>
      <c r="N11" s="413">
        <v>21556528667.400002</v>
      </c>
      <c r="O11" s="151">
        <v>0.39029047944819589</v>
      </c>
      <c r="P11" s="618"/>
      <c r="Q11" s="627"/>
      <c r="R11" s="627"/>
      <c r="X11" s="608"/>
    </row>
    <row r="12" spans="1:24" s="13" customFormat="1" ht="20.149999999999999" customHeight="1">
      <c r="A12" s="750">
        <v>2010</v>
      </c>
      <c r="B12" s="775">
        <v>71</v>
      </c>
      <c r="C12" s="732">
        <v>31201609.420000002</v>
      </c>
      <c r="D12" s="775">
        <v>64</v>
      </c>
      <c r="E12" s="732">
        <v>201619593.15000001</v>
      </c>
      <c r="F12" s="775">
        <v>19</v>
      </c>
      <c r="G12" s="732">
        <v>559181824.75</v>
      </c>
      <c r="H12" s="775">
        <v>2</v>
      </c>
      <c r="I12" s="732">
        <v>370139703.32999998</v>
      </c>
      <c r="J12" s="775" t="s">
        <v>10</v>
      </c>
      <c r="K12" s="746" t="s">
        <v>10</v>
      </c>
      <c r="L12" s="775">
        <v>156</v>
      </c>
      <c r="M12" s="38">
        <v>3.0326594090202177E-2</v>
      </c>
      <c r="N12" s="412">
        <v>1162142730.6500001</v>
      </c>
      <c r="O12" s="38">
        <v>2.1041107802229966E-2</v>
      </c>
      <c r="P12" s="618"/>
      <c r="Q12" s="643"/>
      <c r="R12" s="608"/>
      <c r="X12" s="608"/>
    </row>
    <row r="13" spans="1:24" s="13" customFormat="1" ht="20.149999999999999" customHeight="1">
      <c r="A13" s="751">
        <v>2011</v>
      </c>
      <c r="B13" s="776">
        <v>34</v>
      </c>
      <c r="C13" s="733">
        <v>17210750.120000001</v>
      </c>
      <c r="D13" s="776">
        <v>50</v>
      </c>
      <c r="E13" s="733">
        <v>141249643.33000001</v>
      </c>
      <c r="F13" s="776">
        <v>16</v>
      </c>
      <c r="G13" s="733">
        <v>508864467.88999999</v>
      </c>
      <c r="H13" s="776" t="s">
        <v>10</v>
      </c>
      <c r="I13" s="743" t="s">
        <v>10</v>
      </c>
      <c r="J13" s="776" t="s">
        <v>10</v>
      </c>
      <c r="K13" s="743" t="s">
        <v>10</v>
      </c>
      <c r="L13" s="776">
        <v>100</v>
      </c>
      <c r="M13" s="151">
        <v>1.9440124416796267E-2</v>
      </c>
      <c r="N13" s="413">
        <v>667324861.34000003</v>
      </c>
      <c r="O13" s="151">
        <v>1.2082211570268711E-2</v>
      </c>
      <c r="P13" s="618"/>
      <c r="Q13" s="644"/>
      <c r="R13" s="644"/>
      <c r="X13" s="608"/>
    </row>
    <row r="14" spans="1:24" s="13" customFormat="1" ht="20.149999999999999" customHeight="1">
      <c r="A14" s="750">
        <v>2012</v>
      </c>
      <c r="B14" s="775">
        <v>46</v>
      </c>
      <c r="C14" s="732">
        <v>18422668.34</v>
      </c>
      <c r="D14" s="775">
        <v>56</v>
      </c>
      <c r="E14" s="732">
        <v>179641308.55000001</v>
      </c>
      <c r="F14" s="775">
        <v>14</v>
      </c>
      <c r="G14" s="732">
        <v>494795458.80000001</v>
      </c>
      <c r="H14" s="775">
        <v>2</v>
      </c>
      <c r="I14" s="732">
        <v>217545367.66999999</v>
      </c>
      <c r="J14" s="775" t="s">
        <v>10</v>
      </c>
      <c r="K14" s="746" t="s">
        <v>10</v>
      </c>
      <c r="L14" s="775">
        <v>118</v>
      </c>
      <c r="M14" s="38">
        <v>2.2939346811819597E-2</v>
      </c>
      <c r="N14" s="412">
        <v>910404803.36000001</v>
      </c>
      <c r="O14" s="38">
        <v>1.6483281361190118E-2</v>
      </c>
      <c r="P14" s="618"/>
      <c r="Q14" s="608"/>
      <c r="R14" s="608"/>
      <c r="X14" s="608"/>
    </row>
    <row r="15" spans="1:24" s="13" customFormat="1" ht="20.149999999999999" customHeight="1">
      <c r="A15" s="751">
        <v>2013</v>
      </c>
      <c r="B15" s="776">
        <v>33</v>
      </c>
      <c r="C15" s="733">
        <v>17260070.699999999</v>
      </c>
      <c r="D15" s="776">
        <v>42</v>
      </c>
      <c r="E15" s="733">
        <v>144787489.38999999</v>
      </c>
      <c r="F15" s="776">
        <v>19</v>
      </c>
      <c r="G15" s="733">
        <v>578702411.23000002</v>
      </c>
      <c r="H15" s="776">
        <v>3</v>
      </c>
      <c r="I15" s="733">
        <v>683161924.33000004</v>
      </c>
      <c r="J15" s="776" t="s">
        <v>10</v>
      </c>
      <c r="K15" s="743" t="s">
        <v>10</v>
      </c>
      <c r="L15" s="776">
        <v>97</v>
      </c>
      <c r="M15" s="151">
        <v>1.8856920684292379E-2</v>
      </c>
      <c r="N15" s="413">
        <v>1423911895.6500001</v>
      </c>
      <c r="O15" s="151">
        <v>2.578055423578816E-2</v>
      </c>
      <c r="P15" s="618"/>
      <c r="Q15" s="608"/>
      <c r="R15" s="608"/>
      <c r="X15" s="608"/>
    </row>
    <row r="16" spans="1:24" s="13" customFormat="1" ht="20.149999999999999" customHeight="1">
      <c r="A16" s="750">
        <v>2014</v>
      </c>
      <c r="B16" s="775">
        <v>23</v>
      </c>
      <c r="C16" s="732">
        <v>11719946.050000001</v>
      </c>
      <c r="D16" s="775">
        <v>31</v>
      </c>
      <c r="E16" s="732">
        <v>103059849.23999999</v>
      </c>
      <c r="F16" s="775">
        <v>12</v>
      </c>
      <c r="G16" s="732">
        <v>380281446.12</v>
      </c>
      <c r="H16" s="775">
        <v>1</v>
      </c>
      <c r="I16" s="732">
        <v>247283165.06</v>
      </c>
      <c r="J16" s="775" t="s">
        <v>10</v>
      </c>
      <c r="K16" s="746" t="s">
        <v>10</v>
      </c>
      <c r="L16" s="775">
        <v>67</v>
      </c>
      <c r="M16" s="38">
        <v>1.3024883359253499E-2</v>
      </c>
      <c r="N16" s="412">
        <v>742344406.47000003</v>
      </c>
      <c r="O16" s="38">
        <v>1.3440473593274882E-2</v>
      </c>
      <c r="P16" s="618"/>
      <c r="Q16" s="608"/>
      <c r="R16" s="608"/>
      <c r="X16" s="608"/>
    </row>
    <row r="17" spans="1:24" s="13" customFormat="1" ht="20.149999999999999" customHeight="1">
      <c r="A17" s="751">
        <v>2015</v>
      </c>
      <c r="B17" s="776">
        <v>17</v>
      </c>
      <c r="C17" s="733">
        <v>8094077.1299999999</v>
      </c>
      <c r="D17" s="776">
        <v>27</v>
      </c>
      <c r="E17" s="733">
        <v>102730741.89</v>
      </c>
      <c r="F17" s="776">
        <v>7</v>
      </c>
      <c r="G17" s="733">
        <v>130256635.98999999</v>
      </c>
      <c r="H17" s="776">
        <v>2</v>
      </c>
      <c r="I17" s="733">
        <v>473251803.83999997</v>
      </c>
      <c r="J17" s="776" t="s">
        <v>10</v>
      </c>
      <c r="K17" s="743" t="s">
        <v>10</v>
      </c>
      <c r="L17" s="776">
        <v>53</v>
      </c>
      <c r="M17" s="151">
        <v>1.0303265940902022E-2</v>
      </c>
      <c r="N17" s="413">
        <v>714333258.85000002</v>
      </c>
      <c r="O17" s="151">
        <v>1.2933319384766478E-2</v>
      </c>
      <c r="P17" s="618"/>
      <c r="Q17" s="608"/>
      <c r="R17" s="608"/>
      <c r="X17" s="608"/>
    </row>
    <row r="18" spans="1:24" s="13" customFormat="1" ht="20.149999999999999" customHeight="1">
      <c r="A18" s="750">
        <v>2016</v>
      </c>
      <c r="B18" s="775">
        <v>32</v>
      </c>
      <c r="C18" s="732">
        <v>14065445.529999999</v>
      </c>
      <c r="D18" s="775">
        <v>26</v>
      </c>
      <c r="E18" s="732">
        <v>87915523.390000001</v>
      </c>
      <c r="F18" s="775">
        <v>11</v>
      </c>
      <c r="G18" s="732">
        <v>392293074.38</v>
      </c>
      <c r="H18" s="775">
        <v>3</v>
      </c>
      <c r="I18" s="732">
        <v>467601560.64999998</v>
      </c>
      <c r="J18" s="775" t="s">
        <v>10</v>
      </c>
      <c r="K18" s="746" t="s">
        <v>10</v>
      </c>
      <c r="L18" s="775">
        <v>72</v>
      </c>
      <c r="M18" s="38">
        <v>1.3996889580093312E-2</v>
      </c>
      <c r="N18" s="412">
        <v>961875603.95000005</v>
      </c>
      <c r="O18" s="38">
        <v>1.7415182955820872E-2</v>
      </c>
      <c r="P18" s="618"/>
      <c r="Q18" s="608"/>
      <c r="R18" s="608"/>
      <c r="X18" s="608"/>
    </row>
    <row r="19" spans="1:24" s="13" customFormat="1" ht="20.149999999999999" customHeight="1">
      <c r="A19" s="751">
        <v>2017</v>
      </c>
      <c r="B19" s="776">
        <v>18</v>
      </c>
      <c r="C19" s="733">
        <v>7209722.6799999997</v>
      </c>
      <c r="D19" s="776">
        <v>24</v>
      </c>
      <c r="E19" s="733">
        <v>69381838.769999996</v>
      </c>
      <c r="F19" s="776">
        <v>7</v>
      </c>
      <c r="G19" s="733">
        <v>217643714.56</v>
      </c>
      <c r="H19" s="776">
        <v>1</v>
      </c>
      <c r="I19" s="733">
        <v>147204437.66</v>
      </c>
      <c r="J19" s="776" t="s">
        <v>10</v>
      </c>
      <c r="K19" s="743" t="s">
        <v>10</v>
      </c>
      <c r="L19" s="776">
        <v>50</v>
      </c>
      <c r="M19" s="151">
        <v>9.7200622083981336E-3</v>
      </c>
      <c r="N19" s="413">
        <v>441439713.67000002</v>
      </c>
      <c r="O19" s="151">
        <v>7.9924611311046959E-3</v>
      </c>
      <c r="P19" s="618"/>
      <c r="Q19" s="608"/>
      <c r="R19" s="608"/>
      <c r="X19" s="608"/>
    </row>
    <row r="20" spans="1:24" s="13" customFormat="1" ht="20.149999999999999" customHeight="1">
      <c r="A20" s="750">
        <v>2018</v>
      </c>
      <c r="B20" s="775">
        <v>23</v>
      </c>
      <c r="C20" s="732">
        <v>9739337.6099999994</v>
      </c>
      <c r="D20" s="775">
        <v>28</v>
      </c>
      <c r="E20" s="732">
        <v>103474823.86</v>
      </c>
      <c r="F20" s="775">
        <v>6</v>
      </c>
      <c r="G20" s="732">
        <v>277006542.31</v>
      </c>
      <c r="H20" s="775">
        <v>1</v>
      </c>
      <c r="I20" s="732">
        <v>174819528.11000001</v>
      </c>
      <c r="J20" s="775">
        <v>1</v>
      </c>
      <c r="K20" s="732">
        <v>1037917535.74</v>
      </c>
      <c r="L20" s="775">
        <v>59</v>
      </c>
      <c r="M20" s="38">
        <v>1.1469673405909799E-2</v>
      </c>
      <c r="N20" s="412">
        <v>1602957767.6300001</v>
      </c>
      <c r="O20" s="38">
        <v>2.9022258885756876E-2</v>
      </c>
      <c r="P20" s="618"/>
      <c r="Q20" s="608"/>
      <c r="R20" s="608"/>
      <c r="X20" s="608"/>
    </row>
    <row r="21" spans="1:24" s="13" customFormat="1" ht="20.149999999999999" customHeight="1">
      <c r="A21" s="751">
        <v>2019</v>
      </c>
      <c r="B21" s="776">
        <v>22</v>
      </c>
      <c r="C21" s="733">
        <v>11848686.189999999</v>
      </c>
      <c r="D21" s="776">
        <v>23</v>
      </c>
      <c r="E21" s="733">
        <v>99657947.040000007</v>
      </c>
      <c r="F21" s="776">
        <v>5</v>
      </c>
      <c r="G21" s="733">
        <v>175383233.38999999</v>
      </c>
      <c r="H21" s="776">
        <v>2</v>
      </c>
      <c r="I21" s="733">
        <v>1188267825.1300001</v>
      </c>
      <c r="J21" s="776" t="s">
        <v>10</v>
      </c>
      <c r="K21" s="743" t="s">
        <v>10</v>
      </c>
      <c r="L21" s="776">
        <v>52</v>
      </c>
      <c r="M21" s="151">
        <v>1.010886469673406E-2</v>
      </c>
      <c r="N21" s="413">
        <v>1475157691.75</v>
      </c>
      <c r="O21" s="151">
        <v>2.6708382024676111E-2</v>
      </c>
      <c r="P21" s="618"/>
      <c r="Q21" s="608"/>
      <c r="R21" s="608"/>
      <c r="X21" s="608"/>
    </row>
    <row r="22" spans="1:24" s="13" customFormat="1" ht="20.149999999999999" customHeight="1">
      <c r="A22" s="750">
        <v>2020</v>
      </c>
      <c r="B22" s="775">
        <v>18</v>
      </c>
      <c r="C22" s="732">
        <v>8689795.6199999992</v>
      </c>
      <c r="D22" s="775">
        <v>25</v>
      </c>
      <c r="E22" s="732">
        <v>80783263.530000001</v>
      </c>
      <c r="F22" s="775">
        <v>12</v>
      </c>
      <c r="G22" s="732">
        <v>458285053.69</v>
      </c>
      <c r="H22" s="775">
        <v>3</v>
      </c>
      <c r="I22" s="732">
        <v>1335458130.8099999</v>
      </c>
      <c r="J22" s="775" t="s">
        <v>10</v>
      </c>
      <c r="K22" s="746" t="s">
        <v>10</v>
      </c>
      <c r="L22" s="775">
        <v>58</v>
      </c>
      <c r="M22" s="38">
        <v>1.1275272161741835E-2</v>
      </c>
      <c r="N22" s="412">
        <v>1883216243.6500001</v>
      </c>
      <c r="O22" s="38">
        <v>3.409646246755553E-2</v>
      </c>
      <c r="P22" s="618"/>
      <c r="Q22" s="608"/>
      <c r="R22" s="608"/>
      <c r="X22" s="608"/>
    </row>
    <row r="23" spans="1:24" s="13" customFormat="1" ht="20.149999999999999" customHeight="1">
      <c r="A23" s="751">
        <v>2021</v>
      </c>
      <c r="B23" s="776">
        <v>11</v>
      </c>
      <c r="C23" s="733">
        <v>4408597.8899999997</v>
      </c>
      <c r="D23" s="776">
        <v>15</v>
      </c>
      <c r="E23" s="733">
        <v>74994083.769999996</v>
      </c>
      <c r="F23" s="776">
        <v>12</v>
      </c>
      <c r="G23" s="733">
        <v>297947401.32999998</v>
      </c>
      <c r="H23" s="776" t="s">
        <v>10</v>
      </c>
      <c r="I23" s="743" t="s">
        <v>10</v>
      </c>
      <c r="J23" s="776" t="s">
        <v>10</v>
      </c>
      <c r="K23" s="743" t="s">
        <v>10</v>
      </c>
      <c r="L23" s="776">
        <v>38</v>
      </c>
      <c r="M23" s="151">
        <v>7.3872472783825813E-3</v>
      </c>
      <c r="N23" s="413">
        <v>377350082.99000001</v>
      </c>
      <c r="O23" s="151">
        <v>6.8320900402071569E-3</v>
      </c>
      <c r="P23" s="618"/>
      <c r="Q23" s="608"/>
      <c r="R23" s="608"/>
      <c r="X23" s="608"/>
    </row>
    <row r="24" spans="1:24" s="13" customFormat="1" ht="20.149999999999999" customHeight="1">
      <c r="A24" s="750">
        <v>2022</v>
      </c>
      <c r="B24" s="775">
        <v>7</v>
      </c>
      <c r="C24" s="732">
        <v>1253689.24</v>
      </c>
      <c r="D24" s="775">
        <v>9</v>
      </c>
      <c r="E24" s="732">
        <v>28860470.57</v>
      </c>
      <c r="F24" s="775">
        <v>2</v>
      </c>
      <c r="G24" s="732">
        <v>24014316.359999999</v>
      </c>
      <c r="H24" s="775">
        <v>1</v>
      </c>
      <c r="I24" s="732">
        <v>122848426.44</v>
      </c>
      <c r="J24" s="775" t="s">
        <v>10</v>
      </c>
      <c r="K24" s="746" t="s">
        <v>10</v>
      </c>
      <c r="L24" s="775">
        <v>19</v>
      </c>
      <c r="M24" s="38">
        <v>3.6936236391912907E-3</v>
      </c>
      <c r="N24" s="412">
        <v>176976902.61000001</v>
      </c>
      <c r="O24" s="38">
        <v>3.2042450450462351E-3</v>
      </c>
      <c r="P24" s="618"/>
      <c r="Q24" s="608"/>
      <c r="R24" s="608"/>
      <c r="X24" s="608"/>
    </row>
    <row r="25" spans="1:24" s="13" customFormat="1" ht="20.149999999999999" customHeight="1">
      <c r="A25" s="751">
        <v>2023</v>
      </c>
      <c r="B25" s="776">
        <v>12</v>
      </c>
      <c r="C25" s="733">
        <v>4390801.13</v>
      </c>
      <c r="D25" s="776">
        <v>13</v>
      </c>
      <c r="E25" s="733">
        <v>37314863.219999999</v>
      </c>
      <c r="F25" s="776" t="s">
        <v>10</v>
      </c>
      <c r="G25" s="743" t="s">
        <v>10</v>
      </c>
      <c r="H25" s="776" t="s">
        <v>10</v>
      </c>
      <c r="I25" s="743" t="s">
        <v>10</v>
      </c>
      <c r="J25" s="776" t="s">
        <v>10</v>
      </c>
      <c r="K25" s="743" t="s">
        <v>10</v>
      </c>
      <c r="L25" s="776">
        <v>25</v>
      </c>
      <c r="M25" s="151">
        <v>4.8600311041990668E-3</v>
      </c>
      <c r="N25" s="413">
        <v>41705664.350000001</v>
      </c>
      <c r="O25" s="151">
        <v>7.5509948684285484E-4</v>
      </c>
      <c r="P25" s="618"/>
      <c r="Q25" s="608"/>
      <c r="R25" s="608"/>
      <c r="X25" s="608"/>
    </row>
    <row r="26" spans="1:24" s="13" customFormat="1" ht="20.149999999999999" customHeight="1" thickBot="1">
      <c r="A26" s="750">
        <v>2024</v>
      </c>
      <c r="B26" s="777">
        <v>7</v>
      </c>
      <c r="C26" s="740">
        <v>1821877.12</v>
      </c>
      <c r="D26" s="777">
        <v>5</v>
      </c>
      <c r="E26" s="732">
        <v>15351144.59</v>
      </c>
      <c r="F26" s="777" t="s">
        <v>10</v>
      </c>
      <c r="G26" s="744" t="s">
        <v>10</v>
      </c>
      <c r="H26" s="777">
        <v>1</v>
      </c>
      <c r="I26" s="732">
        <v>176613878</v>
      </c>
      <c r="J26" s="775" t="s">
        <v>10</v>
      </c>
      <c r="K26" s="746" t="s">
        <v>10</v>
      </c>
      <c r="L26" s="777">
        <v>13</v>
      </c>
      <c r="M26" s="38">
        <v>2.5272161741835149E-3</v>
      </c>
      <c r="N26" s="412">
        <v>193786899.71000001</v>
      </c>
      <c r="O26" s="38">
        <v>3.5085974725130782E-3</v>
      </c>
      <c r="P26" s="618"/>
      <c r="Q26" s="608"/>
      <c r="R26" s="608"/>
      <c r="X26" s="608"/>
    </row>
    <row r="27" spans="1:24" s="13" customFormat="1" ht="20.149999999999999" customHeight="1">
      <c r="A27" s="723" t="s">
        <v>95</v>
      </c>
      <c r="B27" s="778">
        <v>3350</v>
      </c>
      <c r="C27" s="741">
        <v>794347566.37</v>
      </c>
      <c r="D27" s="778">
        <v>1350</v>
      </c>
      <c r="E27" s="741">
        <v>4333161247.9799995</v>
      </c>
      <c r="F27" s="778">
        <v>366</v>
      </c>
      <c r="G27" s="741">
        <v>10953391597.91</v>
      </c>
      <c r="H27" s="778">
        <v>68</v>
      </c>
      <c r="I27" s="741">
        <v>18916368632.57</v>
      </c>
      <c r="J27" s="778">
        <v>10</v>
      </c>
      <c r="K27" s="741">
        <v>20234743526.619999</v>
      </c>
      <c r="L27" s="778">
        <v>5144</v>
      </c>
      <c r="M27" s="943"/>
      <c r="N27" s="944">
        <v>55232012571.449997</v>
      </c>
      <c r="O27" s="149"/>
    </row>
    <row r="28" spans="1:24" ht="20.149999999999999" customHeight="1" thickBot="1">
      <c r="A28" s="752" t="s">
        <v>94</v>
      </c>
      <c r="B28" s="779">
        <v>0.65124416796267492</v>
      </c>
      <c r="C28" s="742">
        <v>1.4382013788514499E-2</v>
      </c>
      <c r="D28" s="779">
        <v>0.26244167962674964</v>
      </c>
      <c r="E28" s="742">
        <v>7.8453799639737476E-2</v>
      </c>
      <c r="F28" s="779">
        <v>7.1150855365474344E-2</v>
      </c>
      <c r="G28" s="742">
        <v>0.1983159962483772</v>
      </c>
      <c r="H28" s="779">
        <v>1.3219284603421462E-2</v>
      </c>
      <c r="I28" s="742">
        <v>0.34248921507430397</v>
      </c>
      <c r="J28" s="779">
        <v>1.9440124416796269E-3</v>
      </c>
      <c r="K28" s="742">
        <v>0.36635897524906685</v>
      </c>
      <c r="L28" s="779"/>
      <c r="M28" s="789">
        <v>1</v>
      </c>
      <c r="N28" s="945"/>
      <c r="O28" s="148">
        <v>1</v>
      </c>
    </row>
    <row r="29" spans="1:24" ht="8.15" customHeight="1">
      <c r="A29" s="313"/>
      <c r="B29" s="325"/>
      <c r="C29" s="325"/>
      <c r="D29" s="326"/>
      <c r="E29" s="326"/>
      <c r="F29" s="326"/>
      <c r="G29" s="326"/>
      <c r="H29" s="327"/>
      <c r="I29" s="327"/>
      <c r="J29" s="327"/>
      <c r="K29" s="327"/>
      <c r="L29" s="327"/>
      <c r="M29" s="327"/>
      <c r="N29" s="328"/>
      <c r="O29" s="329"/>
    </row>
    <row r="30" spans="1:24" ht="15" customHeight="1">
      <c r="A30" s="17" t="s">
        <v>537</v>
      </c>
      <c r="B30" s="23"/>
      <c r="C30" s="23"/>
      <c r="D30" s="23"/>
      <c r="E30" s="23"/>
      <c r="F30" s="23"/>
      <c r="G30" s="23"/>
      <c r="H30" s="23"/>
      <c r="I30" s="23"/>
      <c r="J30" s="23"/>
      <c r="K30" s="23"/>
      <c r="L30" s="23"/>
      <c r="M30" s="23"/>
      <c r="N30" s="23"/>
      <c r="O30" s="23"/>
    </row>
    <row r="31" spans="1:24" ht="6" customHeight="1">
      <c r="A31" s="17"/>
      <c r="B31" s="23"/>
      <c r="C31" s="23"/>
      <c r="D31" s="23"/>
      <c r="E31" s="23"/>
      <c r="F31" s="23"/>
      <c r="G31" s="23"/>
      <c r="H31" s="23"/>
      <c r="I31" s="23"/>
      <c r="J31" s="23"/>
      <c r="K31" s="23"/>
      <c r="L31" s="23"/>
      <c r="M31" s="23"/>
      <c r="N31" s="23"/>
      <c r="O31" s="23"/>
    </row>
    <row r="32" spans="1:24" ht="15" customHeight="1">
      <c r="A32" s="17" t="s">
        <v>21</v>
      </c>
    </row>
    <row r="33" spans="1:17" ht="15" customHeight="1">
      <c r="A33" s="29" t="s">
        <v>472</v>
      </c>
    </row>
    <row r="34" spans="1:17" ht="15" customHeight="1">
      <c r="A34" s="29" t="s">
        <v>284</v>
      </c>
      <c r="B34" s="11"/>
      <c r="C34" s="11"/>
      <c r="D34" s="11"/>
      <c r="E34" s="11"/>
      <c r="F34" s="11"/>
      <c r="G34" s="11"/>
      <c r="H34" s="11"/>
      <c r="I34" s="11"/>
      <c r="J34" s="11"/>
      <c r="K34" s="11"/>
      <c r="L34" s="11"/>
      <c r="M34" s="11"/>
      <c r="N34" s="11"/>
      <c r="O34" s="11"/>
    </row>
    <row r="35" spans="1:17" ht="15" customHeight="1">
      <c r="A35" s="29" t="s">
        <v>283</v>
      </c>
      <c r="B35" s="29"/>
      <c r="C35" s="29"/>
      <c r="D35" s="29"/>
      <c r="E35" s="29"/>
      <c r="F35" s="29"/>
      <c r="G35" s="29"/>
      <c r="H35" s="29"/>
      <c r="I35" s="29"/>
      <c r="J35" s="29"/>
      <c r="K35" s="29"/>
      <c r="L35" s="29"/>
      <c r="M35" s="29"/>
      <c r="N35" s="29"/>
      <c r="O35" s="29"/>
    </row>
    <row r="36" spans="1:17" ht="15" customHeight="1">
      <c r="A36" s="29" t="s">
        <v>532</v>
      </c>
      <c r="B36" s="29"/>
      <c r="C36" s="29"/>
      <c r="D36" s="29"/>
      <c r="E36" s="29"/>
      <c r="F36" s="29"/>
      <c r="G36" s="29"/>
      <c r="H36" s="29"/>
      <c r="I36" s="29"/>
      <c r="J36" s="29"/>
      <c r="K36" s="29"/>
      <c r="L36" s="29"/>
      <c r="M36" s="29"/>
      <c r="N36" s="29"/>
      <c r="O36" s="29"/>
    </row>
    <row r="41" spans="1:17">
      <c r="B41" s="641"/>
      <c r="C41" s="641"/>
      <c r="D41" s="641"/>
      <c r="E41" s="641"/>
      <c r="F41" s="641"/>
      <c r="G41" s="642"/>
      <c r="H41" s="641"/>
      <c r="I41" s="641"/>
      <c r="J41" s="641"/>
      <c r="K41" s="641"/>
      <c r="L41" s="641"/>
      <c r="M41" s="23"/>
      <c r="N41" s="641"/>
      <c r="O41" s="23"/>
      <c r="Q41" s="502"/>
    </row>
  </sheetData>
  <mergeCells count="8">
    <mergeCell ref="A1:O1"/>
    <mergeCell ref="B3:C3"/>
    <mergeCell ref="D3:E3"/>
    <mergeCell ref="F3:G3"/>
    <mergeCell ref="H3:I3"/>
    <mergeCell ref="J3:K3"/>
    <mergeCell ref="L2:O3"/>
    <mergeCell ref="B2:K2"/>
  </mergeCells>
  <phoneticPr fontId="73" type="noConversion"/>
  <printOptions horizontalCentered="1"/>
  <pageMargins left="0.45" right="0.45" top="0.75" bottom="0.5" header="0.3" footer="0.3"/>
  <pageSetup paperSize="5" scale="69" fitToWidth="0" orientation="landscape" r:id="rId1"/>
  <headerFooter>
    <oddFooter>&amp;R2023 Data Tables - 1st Installment</oddFooter>
  </headerFooter>
  <rowBreaks count="1" manualBreakCount="1">
    <brk id="58" max="16383"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291FDA-51CF-469C-8B76-137F0F5C8553}">
  <sheetPr>
    <tabColor theme="8" tint="-0.499984740745262"/>
    <pageSetUpPr fitToPage="1"/>
  </sheetPr>
  <dimension ref="A1:V36"/>
  <sheetViews>
    <sheetView showGridLines="0" zoomScaleNormal="100" zoomScaleSheetLayoutView="100" workbookViewId="0">
      <pane xSplit="1" ySplit="4" topLeftCell="B5" activePane="bottomRight" state="frozen"/>
      <selection activeCell="E1" sqref="E1"/>
      <selection pane="topRight" activeCell="E1" sqref="E1"/>
      <selection pane="bottomLeft" activeCell="E1" sqref="E1"/>
      <selection pane="bottomRight" activeCell="B5" sqref="B5"/>
    </sheetView>
  </sheetViews>
  <sheetFormatPr defaultColWidth="8.7265625" defaultRowHeight="13"/>
  <cols>
    <col min="1" max="1" width="19.7265625" style="3" customWidth="1"/>
    <col min="2" max="2" width="12.54296875" style="3" customWidth="1"/>
    <col min="3" max="3" width="16.54296875" style="3" customWidth="1"/>
    <col min="4" max="4" width="12.54296875" style="3" customWidth="1"/>
    <col min="5" max="5" width="16.54296875" style="3" customWidth="1"/>
    <col min="6" max="6" width="12.54296875" style="3" customWidth="1"/>
    <col min="7" max="7" width="16.54296875" style="3" customWidth="1"/>
    <col min="8" max="8" width="12.54296875" style="3" customWidth="1"/>
    <col min="9" max="9" width="16.54296875" style="3" customWidth="1"/>
    <col min="10" max="11" width="12.54296875" style="3" customWidth="1"/>
    <col min="12" max="12" width="16.54296875" style="1" customWidth="1"/>
    <col min="13" max="13" width="12.54296875" style="1" customWidth="1"/>
    <col min="14" max="14" width="8.7265625" style="1"/>
    <col min="15" max="15" width="18.1796875" style="1" customWidth="1"/>
    <col min="16" max="18" width="8.7265625" style="1"/>
    <col min="19" max="19" width="13.453125" style="1" bestFit="1" customWidth="1"/>
    <col min="20" max="20" width="8.7265625" style="1"/>
    <col min="21" max="21" width="10.1796875" style="1" bestFit="1" customWidth="1"/>
    <col min="22" max="16384" width="8.7265625" style="1"/>
  </cols>
  <sheetData>
    <row r="1" spans="1:22" ht="73" customHeight="1" thickBot="1">
      <c r="A1" s="1060"/>
      <c r="B1" s="1061"/>
      <c r="C1" s="1061"/>
      <c r="D1" s="1061"/>
      <c r="E1" s="1061"/>
      <c r="F1" s="1061"/>
      <c r="G1" s="1061"/>
      <c r="H1" s="1061"/>
      <c r="I1" s="1061"/>
      <c r="J1" s="1061"/>
      <c r="K1" s="1061"/>
      <c r="L1" s="1061"/>
      <c r="M1" s="1062"/>
    </row>
    <row r="2" spans="1:22" ht="24" customHeight="1">
      <c r="A2" s="1063" t="s">
        <v>101</v>
      </c>
      <c r="B2" s="1067" t="s">
        <v>115</v>
      </c>
      <c r="C2" s="1068"/>
      <c r="D2" s="1068"/>
      <c r="E2" s="1068"/>
      <c r="F2" s="1068"/>
      <c r="G2" s="1068"/>
      <c r="H2" s="1068"/>
      <c r="I2" s="1068"/>
      <c r="J2" s="1054" t="s">
        <v>309</v>
      </c>
      <c r="K2" s="1055"/>
      <c r="L2" s="1055"/>
      <c r="M2" s="1056"/>
    </row>
    <row r="3" spans="1:22" ht="24" customHeight="1">
      <c r="A3" s="1064"/>
      <c r="B3" s="1043" t="s">
        <v>113</v>
      </c>
      <c r="C3" s="1044"/>
      <c r="D3" s="1043" t="s">
        <v>112</v>
      </c>
      <c r="E3" s="1044"/>
      <c r="F3" s="1043" t="s">
        <v>111</v>
      </c>
      <c r="G3" s="1044"/>
      <c r="H3" s="1043" t="s">
        <v>110</v>
      </c>
      <c r="I3" s="1066"/>
      <c r="J3" s="1057"/>
      <c r="K3" s="1058"/>
      <c r="L3" s="1058"/>
      <c r="M3" s="1059"/>
      <c r="O3" s="495"/>
      <c r="Q3" s="495"/>
      <c r="U3" s="602"/>
    </row>
    <row r="4" spans="1:22" s="13" customFormat="1" ht="33" customHeight="1" thickBot="1">
      <c r="A4" s="1065"/>
      <c r="B4" s="599" t="s">
        <v>310</v>
      </c>
      <c r="C4" s="508" t="s">
        <v>313</v>
      </c>
      <c r="D4" s="178" t="s">
        <v>310</v>
      </c>
      <c r="E4" s="508" t="s">
        <v>313</v>
      </c>
      <c r="F4" s="178" t="s">
        <v>310</v>
      </c>
      <c r="G4" s="508" t="s">
        <v>313</v>
      </c>
      <c r="H4" s="178" t="s">
        <v>310</v>
      </c>
      <c r="I4" s="508" t="s">
        <v>313</v>
      </c>
      <c r="J4" s="178" t="s">
        <v>310</v>
      </c>
      <c r="K4" s="508" t="s">
        <v>114</v>
      </c>
      <c r="L4" s="772" t="s">
        <v>313</v>
      </c>
      <c r="M4" s="773" t="s">
        <v>308</v>
      </c>
      <c r="Q4" s="602"/>
      <c r="R4" s="1"/>
      <c r="S4" s="5"/>
      <c r="T4" s="5"/>
      <c r="U4" s="5"/>
    </row>
    <row r="5" spans="1:22" s="13" customFormat="1" ht="20.149999999999999" customHeight="1">
      <c r="A5" s="753" t="s">
        <v>60</v>
      </c>
      <c r="B5" s="780">
        <v>163</v>
      </c>
      <c r="C5" s="739">
        <v>170657342.31999999</v>
      </c>
      <c r="D5" s="780">
        <v>149</v>
      </c>
      <c r="E5" s="739">
        <v>54478604.229999997</v>
      </c>
      <c r="F5" s="780">
        <v>127</v>
      </c>
      <c r="G5" s="739">
        <v>21092604.899999999</v>
      </c>
      <c r="H5" s="780">
        <v>147</v>
      </c>
      <c r="I5" s="731">
        <v>-1061869.0900000001</v>
      </c>
      <c r="J5" s="780">
        <v>586</v>
      </c>
      <c r="K5" s="172">
        <v>0.11391912908242613</v>
      </c>
      <c r="L5" s="411">
        <v>245166682.36000001</v>
      </c>
      <c r="M5" s="174">
        <v>4.4388511471104572E-3</v>
      </c>
      <c r="O5" s="59"/>
      <c r="P5" s="608"/>
      <c r="S5" s="4"/>
      <c r="T5" s="5"/>
      <c r="U5" s="691"/>
      <c r="V5" s="705"/>
    </row>
    <row r="6" spans="1:22" s="13" customFormat="1" ht="20.149999999999999" customHeight="1">
      <c r="A6" s="754" t="s">
        <v>59</v>
      </c>
      <c r="B6" s="136">
        <v>220</v>
      </c>
      <c r="C6" s="732">
        <v>303021991.43000001</v>
      </c>
      <c r="D6" s="136">
        <v>134</v>
      </c>
      <c r="E6" s="732">
        <v>308873597.75999999</v>
      </c>
      <c r="F6" s="136">
        <v>135</v>
      </c>
      <c r="G6" s="732">
        <v>119950576.15000001</v>
      </c>
      <c r="H6" s="136">
        <v>133</v>
      </c>
      <c r="I6" s="732">
        <v>8296066.7000000002</v>
      </c>
      <c r="J6" s="136">
        <v>622</v>
      </c>
      <c r="K6" s="156">
        <v>0.12091757387247279</v>
      </c>
      <c r="L6" s="412">
        <v>740142232.03999996</v>
      </c>
      <c r="M6" s="173">
        <v>1.3400602251864839E-2</v>
      </c>
      <c r="O6" s="59"/>
      <c r="P6" s="608"/>
      <c r="S6" s="4"/>
      <c r="T6" s="5"/>
      <c r="U6" s="684"/>
    </row>
    <row r="7" spans="1:22" s="13" customFormat="1" ht="20.149999999999999" customHeight="1">
      <c r="A7" s="755" t="s">
        <v>58</v>
      </c>
      <c r="B7" s="129">
        <v>170</v>
      </c>
      <c r="C7" s="733">
        <v>877097797.75999999</v>
      </c>
      <c r="D7" s="129">
        <v>112</v>
      </c>
      <c r="E7" s="733">
        <v>676465404.53999996</v>
      </c>
      <c r="F7" s="129">
        <v>127</v>
      </c>
      <c r="G7" s="733">
        <v>141070802.96000001</v>
      </c>
      <c r="H7" s="129">
        <v>128</v>
      </c>
      <c r="I7" s="733">
        <v>3582959.46</v>
      </c>
      <c r="J7" s="129">
        <v>537</v>
      </c>
      <c r="K7" s="158">
        <v>0.10439346811819596</v>
      </c>
      <c r="L7" s="413">
        <v>1698216964.72</v>
      </c>
      <c r="M7" s="174">
        <v>3.0746968753367972E-2</v>
      </c>
      <c r="O7" s="59"/>
      <c r="P7" s="608"/>
      <c r="S7" s="4"/>
      <c r="T7" s="5"/>
      <c r="U7" s="684"/>
    </row>
    <row r="8" spans="1:22" s="13" customFormat="1" ht="20.149999999999999" customHeight="1">
      <c r="A8" s="754" t="s">
        <v>57</v>
      </c>
      <c r="B8" s="136">
        <v>189</v>
      </c>
      <c r="C8" s="732">
        <v>1663873816.1199999</v>
      </c>
      <c r="D8" s="136">
        <v>153</v>
      </c>
      <c r="E8" s="732">
        <v>326486170.66000003</v>
      </c>
      <c r="F8" s="136">
        <v>181</v>
      </c>
      <c r="G8" s="732">
        <v>767438469.99000001</v>
      </c>
      <c r="H8" s="136">
        <v>171</v>
      </c>
      <c r="I8" s="732">
        <v>80488656.409999996</v>
      </c>
      <c r="J8" s="136">
        <v>694</v>
      </c>
      <c r="K8" s="156">
        <v>0.13491446345256611</v>
      </c>
      <c r="L8" s="412">
        <v>2838287113.1799998</v>
      </c>
      <c r="M8" s="173">
        <v>5.1388442699028862E-2</v>
      </c>
      <c r="O8" s="59"/>
      <c r="P8" s="608"/>
    </row>
    <row r="9" spans="1:22" s="13" customFormat="1" ht="20.149999999999999" customHeight="1">
      <c r="A9" s="755" t="s">
        <v>98</v>
      </c>
      <c r="B9" s="129">
        <v>117</v>
      </c>
      <c r="C9" s="733">
        <v>102863893.95999999</v>
      </c>
      <c r="D9" s="129">
        <v>102</v>
      </c>
      <c r="E9" s="733">
        <v>184613708.25</v>
      </c>
      <c r="F9" s="129">
        <v>139</v>
      </c>
      <c r="G9" s="733">
        <v>339689572.26999998</v>
      </c>
      <c r="H9" s="129">
        <v>86</v>
      </c>
      <c r="I9" s="733">
        <v>154923535.63999999</v>
      </c>
      <c r="J9" s="129">
        <v>444</v>
      </c>
      <c r="K9" s="158">
        <v>8.6314152410575426E-2</v>
      </c>
      <c r="L9" s="413">
        <v>782090710.12</v>
      </c>
      <c r="M9" s="174">
        <v>1.4160097988612329E-2</v>
      </c>
      <c r="O9" s="59"/>
      <c r="P9" s="608"/>
    </row>
    <row r="10" spans="1:22" s="13" customFormat="1" ht="20.149999999999999" customHeight="1">
      <c r="A10" s="754" t="s">
        <v>97</v>
      </c>
      <c r="B10" s="136">
        <v>118</v>
      </c>
      <c r="C10" s="732">
        <v>714372251.49000001</v>
      </c>
      <c r="D10" s="136">
        <v>198</v>
      </c>
      <c r="E10" s="732">
        <v>7790330998.6800003</v>
      </c>
      <c r="F10" s="136">
        <v>248</v>
      </c>
      <c r="G10" s="732">
        <v>5914608203.3000002</v>
      </c>
      <c r="H10" s="136">
        <v>145</v>
      </c>
      <c r="I10" s="732">
        <v>177340221.53</v>
      </c>
      <c r="J10" s="136">
        <v>709</v>
      </c>
      <c r="K10" s="156">
        <v>0.13783048211508553</v>
      </c>
      <c r="L10" s="412">
        <v>14596651675</v>
      </c>
      <c r="M10" s="173">
        <v>0.26427883025477805</v>
      </c>
      <c r="O10" s="59"/>
      <c r="P10" s="608"/>
    </row>
    <row r="11" spans="1:22" s="13" customFormat="1" ht="20.149999999999999" customHeight="1">
      <c r="A11" s="755" t="s">
        <v>96</v>
      </c>
      <c r="B11" s="129">
        <v>107</v>
      </c>
      <c r="C11" s="733">
        <v>231805922.68000001</v>
      </c>
      <c r="D11" s="129">
        <v>162</v>
      </c>
      <c r="E11" s="733">
        <v>9621326139.4699993</v>
      </c>
      <c r="F11" s="129">
        <v>225</v>
      </c>
      <c r="G11" s="733">
        <v>11539055539.59</v>
      </c>
      <c r="H11" s="129">
        <v>81</v>
      </c>
      <c r="I11" s="733">
        <v>164341065.66</v>
      </c>
      <c r="J11" s="129">
        <v>575</v>
      </c>
      <c r="K11" s="158">
        <v>0.11178071539657854</v>
      </c>
      <c r="L11" s="413">
        <v>21556528667.400002</v>
      </c>
      <c r="M11" s="174">
        <v>0.39029047944819589</v>
      </c>
      <c r="O11" s="59"/>
      <c r="P11" s="608"/>
    </row>
    <row r="12" spans="1:22" s="13" customFormat="1" ht="20.149999999999999" customHeight="1">
      <c r="A12" s="756">
        <v>2010</v>
      </c>
      <c r="B12" s="136">
        <v>31</v>
      </c>
      <c r="C12" s="732">
        <v>52559562.619999997</v>
      </c>
      <c r="D12" s="136">
        <v>42</v>
      </c>
      <c r="E12" s="732">
        <v>283845184.31</v>
      </c>
      <c r="F12" s="136">
        <v>77</v>
      </c>
      <c r="G12" s="732">
        <v>823427883</v>
      </c>
      <c r="H12" s="136">
        <v>6</v>
      </c>
      <c r="I12" s="732">
        <v>2310100.7200000002</v>
      </c>
      <c r="J12" s="136">
        <v>156</v>
      </c>
      <c r="K12" s="156">
        <v>3.0326594090202177E-2</v>
      </c>
      <c r="L12" s="412">
        <v>1162142730.6500001</v>
      </c>
      <c r="M12" s="173">
        <v>2.1041107802229966E-2</v>
      </c>
      <c r="O12" s="59"/>
      <c r="P12" s="608"/>
    </row>
    <row r="13" spans="1:22" s="13" customFormat="1" ht="20.149999999999999" customHeight="1">
      <c r="A13" s="757">
        <v>2011</v>
      </c>
      <c r="B13" s="129">
        <v>21</v>
      </c>
      <c r="C13" s="733">
        <v>108435713.45</v>
      </c>
      <c r="D13" s="129">
        <v>32</v>
      </c>
      <c r="E13" s="733">
        <v>200425551.36000001</v>
      </c>
      <c r="F13" s="129">
        <v>44</v>
      </c>
      <c r="G13" s="733">
        <v>355235451.29000002</v>
      </c>
      <c r="H13" s="129">
        <v>3</v>
      </c>
      <c r="I13" s="733">
        <v>3228145.24</v>
      </c>
      <c r="J13" s="129">
        <v>100</v>
      </c>
      <c r="K13" s="158">
        <v>1.9440124416796267E-2</v>
      </c>
      <c r="L13" s="413">
        <v>667324861.34000003</v>
      </c>
      <c r="M13" s="174">
        <v>1.2082211570268711E-2</v>
      </c>
      <c r="O13" s="59"/>
      <c r="P13" s="608"/>
    </row>
    <row r="14" spans="1:22" s="13" customFormat="1" ht="20.149999999999999" customHeight="1">
      <c r="A14" s="756">
        <v>2012</v>
      </c>
      <c r="B14" s="136">
        <v>30</v>
      </c>
      <c r="C14" s="732">
        <v>46810580.119999997</v>
      </c>
      <c r="D14" s="136">
        <v>54</v>
      </c>
      <c r="E14" s="732">
        <v>634952495.14999998</v>
      </c>
      <c r="F14" s="136">
        <v>29</v>
      </c>
      <c r="G14" s="732">
        <v>215885958.5</v>
      </c>
      <c r="H14" s="136">
        <v>5</v>
      </c>
      <c r="I14" s="732">
        <v>12755769.59</v>
      </c>
      <c r="J14" s="136">
        <v>118</v>
      </c>
      <c r="K14" s="156">
        <v>2.2939346811819597E-2</v>
      </c>
      <c r="L14" s="412">
        <v>910404803.36000001</v>
      </c>
      <c r="M14" s="173">
        <v>1.6483281361190118E-2</v>
      </c>
      <c r="O14" s="59"/>
      <c r="P14" s="608"/>
    </row>
    <row r="15" spans="1:22" s="13" customFormat="1" ht="20.149999999999999" customHeight="1">
      <c r="A15" s="757">
        <v>2013</v>
      </c>
      <c r="B15" s="129">
        <v>28</v>
      </c>
      <c r="C15" s="733">
        <v>157746463.91</v>
      </c>
      <c r="D15" s="129">
        <v>37</v>
      </c>
      <c r="E15" s="733">
        <v>346177202.27999997</v>
      </c>
      <c r="F15" s="129">
        <v>30</v>
      </c>
      <c r="G15" s="733">
        <v>919998821.53999996</v>
      </c>
      <c r="H15" s="129">
        <v>2</v>
      </c>
      <c r="I15" s="734">
        <v>-10592.08</v>
      </c>
      <c r="J15" s="129">
        <v>97</v>
      </c>
      <c r="K15" s="158">
        <v>1.8856920684292379E-2</v>
      </c>
      <c r="L15" s="413">
        <v>1423911895.6500001</v>
      </c>
      <c r="M15" s="174">
        <v>2.578055423578816E-2</v>
      </c>
      <c r="O15" s="59"/>
      <c r="P15" s="608"/>
    </row>
    <row r="16" spans="1:22" s="13" customFormat="1" ht="20.149999999999999" customHeight="1">
      <c r="A16" s="756">
        <v>2014</v>
      </c>
      <c r="B16" s="136">
        <v>13</v>
      </c>
      <c r="C16" s="732">
        <v>13691954.74</v>
      </c>
      <c r="D16" s="136">
        <v>20</v>
      </c>
      <c r="E16" s="732">
        <v>155731656.03999999</v>
      </c>
      <c r="F16" s="136">
        <v>31</v>
      </c>
      <c r="G16" s="732">
        <v>572670633.63999999</v>
      </c>
      <c r="H16" s="136">
        <v>3</v>
      </c>
      <c r="I16" s="732">
        <v>250162.05</v>
      </c>
      <c r="J16" s="136">
        <v>67</v>
      </c>
      <c r="K16" s="156">
        <v>1.3024883359253499E-2</v>
      </c>
      <c r="L16" s="412">
        <v>742344406.47000003</v>
      </c>
      <c r="M16" s="173">
        <v>1.3440473593274882E-2</v>
      </c>
      <c r="O16" s="59"/>
      <c r="P16" s="608"/>
    </row>
    <row r="17" spans="1:16" s="13" customFormat="1" ht="20.149999999999999" customHeight="1">
      <c r="A17" s="757">
        <v>2015</v>
      </c>
      <c r="B17" s="129">
        <v>12</v>
      </c>
      <c r="C17" s="733">
        <v>32138310.579999998</v>
      </c>
      <c r="D17" s="129">
        <v>21</v>
      </c>
      <c r="E17" s="733">
        <v>462583485.51999998</v>
      </c>
      <c r="F17" s="129">
        <v>20</v>
      </c>
      <c r="G17" s="733">
        <v>219611462.75</v>
      </c>
      <c r="H17" s="129" t="s">
        <v>10</v>
      </c>
      <c r="I17" s="735" t="s">
        <v>10</v>
      </c>
      <c r="J17" s="129">
        <v>53</v>
      </c>
      <c r="K17" s="158">
        <v>1.0303265940902022E-2</v>
      </c>
      <c r="L17" s="413">
        <v>714333258.85000002</v>
      </c>
      <c r="M17" s="174">
        <v>1.2933319384766478E-2</v>
      </c>
      <c r="O17" s="59"/>
      <c r="P17" s="608"/>
    </row>
    <row r="18" spans="1:16" s="13" customFormat="1" ht="20.149999999999999" customHeight="1">
      <c r="A18" s="756">
        <v>2016</v>
      </c>
      <c r="B18" s="136">
        <v>20</v>
      </c>
      <c r="C18" s="732">
        <v>27971521.859999999</v>
      </c>
      <c r="D18" s="136">
        <v>25</v>
      </c>
      <c r="E18" s="732">
        <v>331108609.11000001</v>
      </c>
      <c r="F18" s="136">
        <v>26</v>
      </c>
      <c r="G18" s="732">
        <v>597627974.88</v>
      </c>
      <c r="H18" s="136">
        <v>1</v>
      </c>
      <c r="I18" s="732">
        <v>5167498.0999999996</v>
      </c>
      <c r="J18" s="136">
        <v>72</v>
      </c>
      <c r="K18" s="156">
        <v>1.3996889580093312E-2</v>
      </c>
      <c r="L18" s="412">
        <v>961875603.95000005</v>
      </c>
      <c r="M18" s="173">
        <v>1.7415182955820872E-2</v>
      </c>
      <c r="O18" s="59"/>
      <c r="P18" s="608"/>
    </row>
    <row r="19" spans="1:16" s="13" customFormat="1" ht="20.149999999999999" customHeight="1">
      <c r="A19" s="757">
        <v>2017</v>
      </c>
      <c r="B19" s="129">
        <v>20</v>
      </c>
      <c r="C19" s="733">
        <v>44612422.520000003</v>
      </c>
      <c r="D19" s="129">
        <v>10</v>
      </c>
      <c r="E19" s="733">
        <v>73103283.010000005</v>
      </c>
      <c r="F19" s="129">
        <v>16</v>
      </c>
      <c r="G19" s="733">
        <v>323623705.36000001</v>
      </c>
      <c r="H19" s="129">
        <v>4</v>
      </c>
      <c r="I19" s="733">
        <v>100302.78</v>
      </c>
      <c r="J19" s="129">
        <v>50</v>
      </c>
      <c r="K19" s="158">
        <v>9.7200622083981336E-3</v>
      </c>
      <c r="L19" s="413">
        <v>441439713.67000002</v>
      </c>
      <c r="M19" s="174">
        <v>7.9924611311046959E-3</v>
      </c>
      <c r="O19" s="59"/>
      <c r="P19" s="608"/>
    </row>
    <row r="20" spans="1:16" s="13" customFormat="1" ht="20.149999999999999" customHeight="1">
      <c r="A20" s="756">
        <v>2018</v>
      </c>
      <c r="B20" s="136">
        <v>14</v>
      </c>
      <c r="C20" s="732">
        <v>15966031.699999999</v>
      </c>
      <c r="D20" s="136">
        <v>18</v>
      </c>
      <c r="E20" s="732">
        <v>81026701.260000005</v>
      </c>
      <c r="F20" s="136">
        <v>24</v>
      </c>
      <c r="G20" s="732">
        <v>1504766179.0699999</v>
      </c>
      <c r="H20" s="136">
        <v>3</v>
      </c>
      <c r="I20" s="732">
        <v>1198855.6000000001</v>
      </c>
      <c r="J20" s="136">
        <v>59</v>
      </c>
      <c r="K20" s="156">
        <v>1.1469673405909799E-2</v>
      </c>
      <c r="L20" s="412">
        <v>1602957767.6300001</v>
      </c>
      <c r="M20" s="173">
        <v>2.9022258885756876E-2</v>
      </c>
      <c r="O20" s="59"/>
      <c r="P20" s="608"/>
    </row>
    <row r="21" spans="1:16" s="13" customFormat="1" ht="20.149999999999999" customHeight="1">
      <c r="A21" s="757">
        <v>2019</v>
      </c>
      <c r="B21" s="129">
        <v>10</v>
      </c>
      <c r="C21" s="733">
        <v>15867390.140000001</v>
      </c>
      <c r="D21" s="129">
        <v>17</v>
      </c>
      <c r="E21" s="733">
        <v>60451936.259999998</v>
      </c>
      <c r="F21" s="129">
        <v>21</v>
      </c>
      <c r="G21" s="733">
        <v>1321067131.72</v>
      </c>
      <c r="H21" s="129">
        <v>4</v>
      </c>
      <c r="I21" s="733">
        <v>77771233.629999995</v>
      </c>
      <c r="J21" s="129">
        <v>52</v>
      </c>
      <c r="K21" s="158">
        <v>1.010886469673406E-2</v>
      </c>
      <c r="L21" s="413">
        <v>1475157691.75</v>
      </c>
      <c r="M21" s="174">
        <v>2.6708382024676111E-2</v>
      </c>
      <c r="O21" s="59"/>
      <c r="P21" s="608"/>
    </row>
    <row r="22" spans="1:16" s="13" customFormat="1" ht="20.149999999999999" customHeight="1">
      <c r="A22" s="756">
        <v>2020</v>
      </c>
      <c r="B22" s="136">
        <v>7</v>
      </c>
      <c r="C22" s="732">
        <v>9736615.5199999996</v>
      </c>
      <c r="D22" s="136">
        <v>16</v>
      </c>
      <c r="E22" s="732">
        <v>60423278.969999999</v>
      </c>
      <c r="F22" s="136">
        <v>28</v>
      </c>
      <c r="G22" s="732">
        <v>1482583943.8599999</v>
      </c>
      <c r="H22" s="136">
        <v>7</v>
      </c>
      <c r="I22" s="732">
        <v>330472405.30000001</v>
      </c>
      <c r="J22" s="136">
        <v>58</v>
      </c>
      <c r="K22" s="156">
        <v>1.1275272161741835E-2</v>
      </c>
      <c r="L22" s="412">
        <v>1883216243.6500001</v>
      </c>
      <c r="M22" s="173">
        <v>3.409646246755553E-2</v>
      </c>
      <c r="O22" s="59"/>
      <c r="P22" s="608"/>
    </row>
    <row r="23" spans="1:16" s="13" customFormat="1" ht="20.149999999999999" customHeight="1">
      <c r="A23" s="757">
        <v>2021</v>
      </c>
      <c r="B23" s="129">
        <v>4</v>
      </c>
      <c r="C23" s="733">
        <v>3277115</v>
      </c>
      <c r="D23" s="129">
        <v>9</v>
      </c>
      <c r="E23" s="733">
        <v>69041187.870000005</v>
      </c>
      <c r="F23" s="129">
        <v>22</v>
      </c>
      <c r="G23" s="733">
        <v>296457644.92000002</v>
      </c>
      <c r="H23" s="129">
        <v>3</v>
      </c>
      <c r="I23" s="733">
        <v>8574135.1999999993</v>
      </c>
      <c r="J23" s="129">
        <v>38</v>
      </c>
      <c r="K23" s="158">
        <v>7.3872472783825813E-3</v>
      </c>
      <c r="L23" s="413">
        <v>377350082.99000001</v>
      </c>
      <c r="M23" s="174">
        <v>6.8320900402071569E-3</v>
      </c>
      <c r="O23" s="59"/>
      <c r="P23" s="608"/>
    </row>
    <row r="24" spans="1:16" s="13" customFormat="1" ht="20.149999999999999" customHeight="1">
      <c r="A24" s="756">
        <v>2022</v>
      </c>
      <c r="B24" s="136">
        <v>4</v>
      </c>
      <c r="C24" s="732">
        <v>4099246.62</v>
      </c>
      <c r="D24" s="136">
        <v>7</v>
      </c>
      <c r="E24" s="732">
        <v>158778630.47999999</v>
      </c>
      <c r="F24" s="136">
        <v>3</v>
      </c>
      <c r="G24" s="732">
        <v>8905559.3200000003</v>
      </c>
      <c r="H24" s="136">
        <v>5</v>
      </c>
      <c r="I24" s="732">
        <v>5193466.1900000004</v>
      </c>
      <c r="J24" s="136">
        <v>19</v>
      </c>
      <c r="K24" s="156">
        <v>3.6936236391912907E-3</v>
      </c>
      <c r="L24" s="412">
        <v>176976902.61000001</v>
      </c>
      <c r="M24" s="173">
        <v>3.2042450450462351E-3</v>
      </c>
      <c r="O24" s="59"/>
      <c r="P24" s="608"/>
    </row>
    <row r="25" spans="1:16" ht="20.149999999999999" customHeight="1">
      <c r="A25" s="757">
        <v>2023</v>
      </c>
      <c r="B25" s="129">
        <v>4</v>
      </c>
      <c r="C25" s="733">
        <v>3082773</v>
      </c>
      <c r="D25" s="129">
        <v>3</v>
      </c>
      <c r="E25" s="733">
        <v>2327713.2799999998</v>
      </c>
      <c r="F25" s="129">
        <v>8</v>
      </c>
      <c r="G25" s="733">
        <v>15450784.24</v>
      </c>
      <c r="H25" s="129">
        <v>10</v>
      </c>
      <c r="I25" s="733">
        <v>20844393.829999998</v>
      </c>
      <c r="J25" s="129">
        <v>25</v>
      </c>
      <c r="K25" s="158">
        <v>4.8600311041990668E-3</v>
      </c>
      <c r="L25" s="413">
        <v>41705664.350000001</v>
      </c>
      <c r="M25" s="174">
        <v>7.5509948684285484E-4</v>
      </c>
      <c r="O25" s="59"/>
      <c r="P25" s="608"/>
    </row>
    <row r="26" spans="1:16" ht="20.149999999999999" customHeight="1">
      <c r="A26" s="758">
        <v>2024</v>
      </c>
      <c r="B26" s="781">
        <v>6</v>
      </c>
      <c r="C26" s="736">
        <v>4939390.84</v>
      </c>
      <c r="D26" s="781">
        <v>1</v>
      </c>
      <c r="E26" s="736">
        <v>350656</v>
      </c>
      <c r="F26" s="781">
        <v>3</v>
      </c>
      <c r="G26" s="736">
        <v>178406428.75</v>
      </c>
      <c r="H26" s="781">
        <v>3</v>
      </c>
      <c r="I26" s="736">
        <v>10090424.119999999</v>
      </c>
      <c r="J26" s="781">
        <v>13</v>
      </c>
      <c r="K26" s="156">
        <v>2.5272161741835149E-3</v>
      </c>
      <c r="L26" s="603">
        <v>193786899.71000001</v>
      </c>
      <c r="M26" s="173">
        <v>3.5085974725130782E-3</v>
      </c>
      <c r="O26" s="59"/>
      <c r="P26" s="608"/>
    </row>
    <row r="27" spans="1:16" s="13" customFormat="1" ht="20.149999999999999" customHeight="1">
      <c r="A27" s="759" t="s">
        <v>13</v>
      </c>
      <c r="B27" s="782">
        <v>1308</v>
      </c>
      <c r="C27" s="737">
        <v>4604628108.3800001</v>
      </c>
      <c r="D27" s="782">
        <v>1322</v>
      </c>
      <c r="E27" s="737">
        <v>21882902194.490002</v>
      </c>
      <c r="F27" s="782">
        <v>1564</v>
      </c>
      <c r="G27" s="737">
        <v>27678625332</v>
      </c>
      <c r="H27" s="782">
        <v>950</v>
      </c>
      <c r="I27" s="737">
        <v>1065856936.58</v>
      </c>
      <c r="J27" s="782">
        <v>5144</v>
      </c>
      <c r="K27" s="171"/>
      <c r="L27" s="946">
        <v>55232012571.449997</v>
      </c>
      <c r="M27" s="155"/>
      <c r="O27" s="619"/>
    </row>
    <row r="28" spans="1:16" s="13" customFormat="1">
      <c r="A28" s="760" t="s">
        <v>94</v>
      </c>
      <c r="B28" s="783">
        <v>0.25427682737169516</v>
      </c>
      <c r="C28" s="738">
        <v>8.3368827134866721E-2</v>
      </c>
      <c r="D28" s="783">
        <v>0.25699844479004663</v>
      </c>
      <c r="E28" s="738">
        <v>0.39619961641233947</v>
      </c>
      <c r="F28" s="783">
        <v>0.30404354587869364</v>
      </c>
      <c r="G28" s="738">
        <v>0.50113374551025092</v>
      </c>
      <c r="H28" s="783">
        <v>0.18468118195956454</v>
      </c>
      <c r="I28" s="738">
        <v>1.9297810942542997E-2</v>
      </c>
      <c r="J28" s="783"/>
      <c r="K28" s="783">
        <v>1</v>
      </c>
      <c r="L28" s="947"/>
      <c r="M28" s="722">
        <v>1</v>
      </c>
    </row>
    <row r="29" spans="1:16" s="13" customFormat="1" ht="6" customHeight="1">
      <c r="A29" s="170"/>
      <c r="B29" s="169"/>
      <c r="C29" s="169"/>
      <c r="D29" s="168"/>
      <c r="E29" s="168"/>
      <c r="F29" s="168"/>
      <c r="G29" s="168"/>
      <c r="H29" s="168"/>
      <c r="I29" s="168"/>
      <c r="J29" s="169"/>
      <c r="K29" s="168"/>
      <c r="L29" s="167"/>
      <c r="M29" s="166"/>
    </row>
    <row r="30" spans="1:16" s="13" customFormat="1" ht="10" customHeight="1">
      <c r="A30" s="11" t="s">
        <v>537</v>
      </c>
      <c r="B30" s="4"/>
      <c r="C30" s="4"/>
      <c r="D30" s="8"/>
      <c r="E30" s="8"/>
      <c r="F30" s="8"/>
      <c r="G30" s="8"/>
      <c r="H30" s="8"/>
      <c r="I30" s="8"/>
      <c r="J30" s="8"/>
      <c r="K30" s="8"/>
      <c r="L30" s="9"/>
      <c r="M30" s="9"/>
    </row>
    <row r="31" spans="1:16" ht="6" customHeight="1">
      <c r="A31" s="11"/>
      <c r="B31" s="4"/>
      <c r="C31" s="4"/>
      <c r="D31" s="8"/>
      <c r="E31" s="8"/>
      <c r="F31" s="8"/>
      <c r="G31" s="8"/>
      <c r="H31" s="8"/>
      <c r="I31" s="8"/>
      <c r="J31" s="8"/>
      <c r="K31" s="8"/>
      <c r="L31" s="9"/>
      <c r="M31" s="9"/>
    </row>
    <row r="32" spans="1:16" ht="15" customHeight="1">
      <c r="A32" s="11" t="s">
        <v>21</v>
      </c>
      <c r="B32" s="4"/>
      <c r="C32" s="4"/>
      <c r="D32" s="8"/>
      <c r="E32" s="8"/>
      <c r="F32" s="8"/>
      <c r="G32" s="8"/>
      <c r="H32" s="8"/>
      <c r="I32" s="8"/>
      <c r="J32" s="8"/>
      <c r="K32" s="8"/>
      <c r="L32" s="9"/>
      <c r="M32" s="9"/>
    </row>
    <row r="33" spans="1:15">
      <c r="A33" s="29" t="s">
        <v>472</v>
      </c>
    </row>
    <row r="34" spans="1:15">
      <c r="A34" s="29" t="s">
        <v>284</v>
      </c>
    </row>
    <row r="35" spans="1:15">
      <c r="A35" s="29" t="s">
        <v>283</v>
      </c>
    </row>
    <row r="36" spans="1:15">
      <c r="A36" s="29" t="s">
        <v>532</v>
      </c>
      <c r="B36" s="628"/>
      <c r="C36" s="629"/>
      <c r="D36" s="628"/>
      <c r="E36" s="629"/>
      <c r="F36" s="628"/>
      <c r="G36" s="629"/>
      <c r="H36" s="628"/>
      <c r="I36" s="629"/>
      <c r="J36" s="628"/>
      <c r="K36" s="628"/>
      <c r="L36" s="629"/>
      <c r="M36" s="628"/>
      <c r="O36" s="502"/>
    </row>
  </sheetData>
  <mergeCells count="8">
    <mergeCell ref="J2:M3"/>
    <mergeCell ref="A1:M1"/>
    <mergeCell ref="A2:A4"/>
    <mergeCell ref="B3:C3"/>
    <mergeCell ref="D3:E3"/>
    <mergeCell ref="F3:G3"/>
    <mergeCell ref="H3:I3"/>
    <mergeCell ref="B2:I2"/>
  </mergeCells>
  <printOptions horizontalCentered="1"/>
  <pageMargins left="0.45" right="0.45" top="0.75" bottom="0.5" header="0.3" footer="0.3"/>
  <pageSetup paperSize="5" scale="72" fitToWidth="0" orientation="landscape" r:id="rId1"/>
  <headerFooter>
    <oddFooter>&amp;R2023 Data Tables - 1st Installment</oddFooter>
  </headerFooter>
  <rowBreaks count="1" manualBreakCount="1">
    <brk id="55" max="16383"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34200C-3482-4FFA-BF27-B74FFD0C15A0}">
  <sheetPr>
    <tabColor theme="8" tint="-0.499984740745262"/>
    <pageSetUpPr fitToPage="1"/>
  </sheetPr>
  <dimension ref="A1:V24"/>
  <sheetViews>
    <sheetView showGridLines="0" zoomScaleNormal="100" zoomScaleSheetLayoutView="100" workbookViewId="0">
      <pane xSplit="1" ySplit="4" topLeftCell="B5" activePane="bottomRight" state="frozen"/>
      <selection activeCell="E1" sqref="E1"/>
      <selection pane="topRight" activeCell="E1" sqref="E1"/>
      <selection pane="bottomLeft" activeCell="E1" sqref="E1"/>
      <selection pane="bottomRight" activeCell="B5" sqref="B5"/>
    </sheetView>
  </sheetViews>
  <sheetFormatPr defaultColWidth="8.7265625" defaultRowHeight="13"/>
  <cols>
    <col min="1" max="1" width="18.7265625" style="3" customWidth="1"/>
    <col min="2" max="2" width="12.54296875" style="3" customWidth="1"/>
    <col min="3" max="3" width="16.54296875" style="3" customWidth="1"/>
    <col min="4" max="4" width="12.54296875" style="3" customWidth="1"/>
    <col min="5" max="5" width="16.54296875" style="3" customWidth="1"/>
    <col min="6" max="6" width="12.54296875" style="3" customWidth="1"/>
    <col min="7" max="7" width="16.54296875" style="3" customWidth="1"/>
    <col min="8" max="8" width="12.54296875" style="3" customWidth="1"/>
    <col min="9" max="9" width="16.54296875" style="3" customWidth="1"/>
    <col min="10" max="10" width="12.54296875" style="3" customWidth="1"/>
    <col min="11" max="11" width="16.54296875" style="3" customWidth="1"/>
    <col min="12" max="13" width="12.54296875" style="1" customWidth="1"/>
    <col min="14" max="14" width="16.54296875" style="1" customWidth="1"/>
    <col min="15" max="15" width="12.54296875" style="1" customWidth="1"/>
    <col min="16" max="18" width="8.7265625" style="1"/>
    <col min="19" max="19" width="15.1796875" style="1" customWidth="1"/>
    <col min="20" max="20" width="8.7265625" style="1"/>
    <col min="21" max="21" width="10.1796875" style="1" bestFit="1" customWidth="1"/>
    <col min="22" max="16384" width="8.7265625" style="1"/>
  </cols>
  <sheetData>
    <row r="1" spans="1:22" ht="80.150000000000006" customHeight="1" thickBot="1">
      <c r="A1" s="1012"/>
      <c r="B1" s="1078"/>
      <c r="C1" s="1078"/>
      <c r="D1" s="1078"/>
      <c r="E1" s="1078"/>
      <c r="F1" s="1078"/>
      <c r="G1" s="1078"/>
      <c r="H1" s="1078"/>
      <c r="I1" s="1078"/>
      <c r="J1" s="1078"/>
      <c r="K1" s="1078"/>
      <c r="L1" s="1078"/>
      <c r="M1" s="1078"/>
      <c r="N1" s="1078"/>
      <c r="O1" s="1079"/>
    </row>
    <row r="2" spans="1:22" ht="20.149999999999999" customHeight="1">
      <c r="A2" s="510"/>
      <c r="B2" s="1082" t="s">
        <v>136</v>
      </c>
      <c r="C2" s="1083"/>
      <c r="D2" s="1083"/>
      <c r="E2" s="1083"/>
      <c r="F2" s="1083"/>
      <c r="G2" s="1083"/>
      <c r="H2" s="1083"/>
      <c r="I2" s="1083"/>
      <c r="J2" s="1083"/>
      <c r="K2" s="1083"/>
      <c r="L2" s="1072" t="s">
        <v>309</v>
      </c>
      <c r="M2" s="1073"/>
      <c r="N2" s="1073"/>
      <c r="O2" s="1074"/>
    </row>
    <row r="3" spans="1:22" ht="20.149999999999999" customHeight="1">
      <c r="A3" s="1070" t="s">
        <v>121</v>
      </c>
      <c r="B3" s="1043" t="s">
        <v>120</v>
      </c>
      <c r="C3" s="1044"/>
      <c r="D3" s="1080" t="s">
        <v>311</v>
      </c>
      <c r="E3" s="1081"/>
      <c r="F3" s="1080" t="s">
        <v>312</v>
      </c>
      <c r="G3" s="1081"/>
      <c r="H3" s="1080" t="s">
        <v>135</v>
      </c>
      <c r="I3" s="1081"/>
      <c r="J3" s="1080" t="s">
        <v>99</v>
      </c>
      <c r="K3" s="1080"/>
      <c r="L3" s="1075"/>
      <c r="M3" s="1076"/>
      <c r="N3" s="1076"/>
      <c r="O3" s="1077"/>
      <c r="Q3" s="495"/>
    </row>
    <row r="4" spans="1:22" ht="35.15" customHeight="1" thickBot="1">
      <c r="A4" s="1071"/>
      <c r="B4" s="599" t="s">
        <v>310</v>
      </c>
      <c r="C4" s="508" t="s">
        <v>313</v>
      </c>
      <c r="D4" s="178" t="s">
        <v>310</v>
      </c>
      <c r="E4" s="508" t="s">
        <v>313</v>
      </c>
      <c r="F4" s="178" t="s">
        <v>310</v>
      </c>
      <c r="G4" s="508" t="s">
        <v>313</v>
      </c>
      <c r="H4" s="178" t="s">
        <v>310</v>
      </c>
      <c r="I4" s="508" t="s">
        <v>313</v>
      </c>
      <c r="J4" s="178" t="s">
        <v>310</v>
      </c>
      <c r="K4" s="508" t="s">
        <v>313</v>
      </c>
      <c r="L4" s="178" t="s">
        <v>310</v>
      </c>
      <c r="M4" s="508" t="s">
        <v>308</v>
      </c>
      <c r="N4" s="599" t="s">
        <v>313</v>
      </c>
      <c r="O4" s="600" t="s">
        <v>308</v>
      </c>
      <c r="S4" s="5"/>
      <c r="T4" s="5"/>
      <c r="U4" s="5"/>
    </row>
    <row r="5" spans="1:22" s="13" customFormat="1" ht="20.25" customHeight="1">
      <c r="A5" s="761" t="s">
        <v>119</v>
      </c>
      <c r="B5" s="889">
        <v>957</v>
      </c>
      <c r="C5" s="792">
        <v>275943819.31</v>
      </c>
      <c r="D5" s="784">
        <v>297</v>
      </c>
      <c r="E5" s="792">
        <v>800289213.36000001</v>
      </c>
      <c r="F5" s="784">
        <v>45</v>
      </c>
      <c r="G5" s="792">
        <v>1231016878.29</v>
      </c>
      <c r="H5" s="784">
        <v>9</v>
      </c>
      <c r="I5" s="797">
        <v>2297378197.4200001</v>
      </c>
      <c r="J5" s="515" t="s">
        <v>10</v>
      </c>
      <c r="K5" s="799" t="s">
        <v>10</v>
      </c>
      <c r="L5" s="504">
        <v>1308</v>
      </c>
      <c r="M5" s="520">
        <v>0.25427682737169516</v>
      </c>
      <c r="N5" s="188">
        <v>4604628108.3800001</v>
      </c>
      <c r="O5" s="187">
        <v>8.3368827134866721E-2</v>
      </c>
      <c r="Q5" s="703"/>
      <c r="S5" s="4"/>
      <c r="T5" s="5"/>
      <c r="U5" s="682"/>
      <c r="V5" s="704"/>
    </row>
    <row r="6" spans="1:22" s="13" customFormat="1" ht="20.149999999999999" customHeight="1">
      <c r="A6" s="748" t="s">
        <v>118</v>
      </c>
      <c r="B6" s="136">
        <v>729</v>
      </c>
      <c r="C6" s="793">
        <v>221870907.09999999</v>
      </c>
      <c r="D6" s="785">
        <v>436</v>
      </c>
      <c r="E6" s="793">
        <v>1441829301.24</v>
      </c>
      <c r="F6" s="785">
        <v>129</v>
      </c>
      <c r="G6" s="793">
        <v>4022377978.6500001</v>
      </c>
      <c r="H6" s="785">
        <v>24</v>
      </c>
      <c r="I6" s="541">
        <v>6726589163.3599997</v>
      </c>
      <c r="J6" s="790">
        <v>4</v>
      </c>
      <c r="K6" s="800">
        <v>9470234844.1399994</v>
      </c>
      <c r="L6" s="138">
        <v>1322</v>
      </c>
      <c r="M6" s="521">
        <v>0.25699844479004663</v>
      </c>
      <c r="N6" s="186">
        <v>21882902194.490002</v>
      </c>
      <c r="O6" s="173">
        <v>0.39619961641233947</v>
      </c>
      <c r="Q6" s="703"/>
      <c r="S6" s="4"/>
      <c r="T6" s="5"/>
      <c r="U6" s="684"/>
    </row>
    <row r="7" spans="1:22" s="13" customFormat="1" ht="20.149999999999999" customHeight="1">
      <c r="A7" s="749" t="s">
        <v>117</v>
      </c>
      <c r="B7" s="129">
        <v>823</v>
      </c>
      <c r="C7" s="794">
        <v>237858452.12</v>
      </c>
      <c r="D7" s="786">
        <v>524</v>
      </c>
      <c r="E7" s="794">
        <v>1802083227.47</v>
      </c>
      <c r="F7" s="786">
        <v>177</v>
      </c>
      <c r="G7" s="794">
        <v>5181348654.79</v>
      </c>
      <c r="H7" s="786">
        <v>34</v>
      </c>
      <c r="I7" s="542">
        <v>9692826315.1399994</v>
      </c>
      <c r="J7" s="791">
        <v>6</v>
      </c>
      <c r="K7" s="542">
        <v>10764508682.48</v>
      </c>
      <c r="L7" s="131">
        <v>1564</v>
      </c>
      <c r="M7" s="522">
        <v>0.30404354587869364</v>
      </c>
      <c r="N7" s="185">
        <v>27678625332</v>
      </c>
      <c r="O7" s="174">
        <v>0.50113374551025092</v>
      </c>
      <c r="Q7" s="703"/>
      <c r="S7" s="4"/>
      <c r="T7" s="5"/>
      <c r="U7" s="684"/>
    </row>
    <row r="8" spans="1:22" s="13" customFormat="1" ht="20.149999999999999" customHeight="1" thickBot="1">
      <c r="A8" s="762" t="s">
        <v>116</v>
      </c>
      <c r="B8" s="634">
        <v>841</v>
      </c>
      <c r="C8" s="795">
        <v>58674387.840000004</v>
      </c>
      <c r="D8" s="787">
        <v>93</v>
      </c>
      <c r="E8" s="795">
        <v>288959505.91000003</v>
      </c>
      <c r="F8" s="787">
        <v>15</v>
      </c>
      <c r="G8" s="795">
        <v>518648086.18000001</v>
      </c>
      <c r="H8" s="787">
        <v>1</v>
      </c>
      <c r="I8" s="798">
        <v>199574956.65000001</v>
      </c>
      <c r="J8" s="519" t="s">
        <v>10</v>
      </c>
      <c r="K8" s="801" t="s">
        <v>10</v>
      </c>
      <c r="L8" s="505">
        <v>950</v>
      </c>
      <c r="M8" s="523">
        <v>0.18468118195956454</v>
      </c>
      <c r="N8" s="184">
        <v>1065856936.58</v>
      </c>
      <c r="O8" s="183">
        <v>1.9297810942542997E-2</v>
      </c>
      <c r="Q8" s="59"/>
    </row>
    <row r="9" spans="1:22" s="13" customFormat="1" ht="20.149999999999999" customHeight="1">
      <c r="A9" s="763" t="s">
        <v>13</v>
      </c>
      <c r="B9" s="788">
        <v>3350</v>
      </c>
      <c r="C9" s="796">
        <v>794347566.37</v>
      </c>
      <c r="D9" s="788">
        <v>1350</v>
      </c>
      <c r="E9" s="796">
        <v>4333161247.9799995</v>
      </c>
      <c r="F9" s="788">
        <v>366</v>
      </c>
      <c r="G9" s="796">
        <v>10953391597.91</v>
      </c>
      <c r="H9" s="788">
        <v>68</v>
      </c>
      <c r="I9" s="796">
        <v>18916368632.57</v>
      </c>
      <c r="J9" s="788">
        <v>10</v>
      </c>
      <c r="K9" s="796">
        <v>20234743526.619999</v>
      </c>
      <c r="L9" s="506">
        <v>5144</v>
      </c>
      <c r="M9" s="513"/>
      <c r="N9" s="182">
        <v>55232012571.449997</v>
      </c>
      <c r="O9" s="181"/>
    </row>
    <row r="10" spans="1:22" s="13" customFormat="1" ht="20.149999999999999" customHeight="1" thickBot="1">
      <c r="A10" s="752" t="s">
        <v>94</v>
      </c>
      <c r="B10" s="789">
        <v>0.65124416796267492</v>
      </c>
      <c r="C10" s="535">
        <v>1.4382013788514499E-2</v>
      </c>
      <c r="D10" s="789">
        <v>0.26244167962674964</v>
      </c>
      <c r="E10" s="535">
        <v>7.8453799639737476E-2</v>
      </c>
      <c r="F10" s="789">
        <v>7.1150855365474344E-2</v>
      </c>
      <c r="G10" s="535">
        <v>0.1983159962483772</v>
      </c>
      <c r="H10" s="789">
        <v>1.3219284603421462E-2</v>
      </c>
      <c r="I10" s="535">
        <v>0.34248921507430397</v>
      </c>
      <c r="J10" s="789">
        <v>1.9440124416796269E-3</v>
      </c>
      <c r="K10" s="535">
        <v>0.36635897524906685</v>
      </c>
      <c r="L10" s="507"/>
      <c r="M10" s="514">
        <v>1</v>
      </c>
      <c r="N10" s="503"/>
      <c r="O10" s="179">
        <v>1</v>
      </c>
    </row>
    <row r="11" spans="1:22" s="13" customFormat="1" ht="8.15" customHeight="1">
      <c r="A11" s="5"/>
      <c r="B11" s="176"/>
      <c r="C11" s="176"/>
      <c r="D11" s="176"/>
      <c r="E11" s="176"/>
      <c r="F11" s="176"/>
      <c r="G11" s="176"/>
      <c r="H11" s="177"/>
      <c r="I11" s="177"/>
      <c r="J11" s="177"/>
      <c r="K11" s="177"/>
      <c r="L11" s="176"/>
      <c r="M11" s="176"/>
      <c r="N11" s="176"/>
      <c r="O11" s="175"/>
    </row>
    <row r="12" spans="1:22" s="13" customFormat="1" ht="15" customHeight="1">
      <c r="A12" s="11" t="s">
        <v>537</v>
      </c>
      <c r="B12" s="12"/>
      <c r="C12" s="511"/>
      <c r="D12" s="195"/>
      <c r="E12" s="511"/>
      <c r="F12" s="195"/>
      <c r="G12" s="511"/>
      <c r="H12" s="195"/>
      <c r="I12" s="511"/>
      <c r="J12" s="195"/>
      <c r="K12" s="511"/>
      <c r="L12" s="195"/>
      <c r="M12" s="511"/>
      <c r="N12" s="195"/>
      <c r="O12" s="9"/>
    </row>
    <row r="13" spans="1:22" s="13" customFormat="1" ht="8.15" customHeight="1">
      <c r="A13" s="11"/>
      <c r="B13" s="12"/>
      <c r="C13" s="12"/>
      <c r="D13" s="195"/>
      <c r="E13" s="195"/>
      <c r="F13" s="195"/>
      <c r="G13" s="195"/>
      <c r="H13" s="195"/>
      <c r="I13" s="195"/>
      <c r="J13" s="195"/>
      <c r="K13" s="195"/>
      <c r="L13" s="195"/>
      <c r="M13" s="195"/>
      <c r="N13" s="195"/>
      <c r="O13" s="9"/>
    </row>
    <row r="14" spans="1:22" s="13" customFormat="1" ht="15" customHeight="1">
      <c r="A14" s="11" t="s">
        <v>21</v>
      </c>
      <c r="B14" s="12"/>
      <c r="C14" s="12"/>
      <c r="D14" s="195"/>
      <c r="E14" s="195"/>
      <c r="F14" s="195"/>
      <c r="G14" s="195"/>
      <c r="H14" s="195"/>
      <c r="I14" s="195"/>
      <c r="J14" s="195"/>
      <c r="K14" s="195"/>
      <c r="L14" s="195"/>
      <c r="M14" s="195"/>
      <c r="N14" s="195"/>
      <c r="O14" s="9"/>
    </row>
    <row r="15" spans="1:22" s="13" customFormat="1" ht="15" customHeight="1">
      <c r="A15" s="29" t="s">
        <v>472</v>
      </c>
      <c r="B15" s="12"/>
      <c r="C15" s="12"/>
      <c r="D15" s="195"/>
      <c r="E15" s="195"/>
      <c r="F15" s="195"/>
      <c r="G15" s="195"/>
      <c r="H15" s="195"/>
      <c r="I15" s="195"/>
      <c r="J15" s="195"/>
      <c r="K15" s="195"/>
      <c r="L15" s="195"/>
      <c r="M15" s="195"/>
      <c r="N15" s="195"/>
      <c r="O15" s="9"/>
    </row>
    <row r="16" spans="1:22" s="13" customFormat="1" ht="15" customHeight="1">
      <c r="A16" s="1069" t="s">
        <v>284</v>
      </c>
      <c r="B16" s="1069"/>
      <c r="C16" s="1069"/>
      <c r="D16" s="1069"/>
      <c r="E16" s="1069"/>
      <c r="F16" s="1069"/>
      <c r="G16" s="1069"/>
      <c r="H16" s="1069"/>
      <c r="I16" s="1069"/>
      <c r="J16" s="1069"/>
      <c r="K16" s="1069"/>
      <c r="L16" s="1069"/>
      <c r="M16" s="1069"/>
      <c r="N16" s="1069"/>
      <c r="O16" s="1069"/>
    </row>
    <row r="17" spans="1:15" s="13" customFormat="1" ht="15" customHeight="1">
      <c r="A17" s="348" t="s">
        <v>283</v>
      </c>
      <c r="B17" s="348"/>
      <c r="C17" s="348"/>
      <c r="D17" s="348"/>
      <c r="E17" s="348"/>
      <c r="F17" s="348"/>
      <c r="G17" s="348"/>
      <c r="H17" s="348"/>
      <c r="I17" s="348"/>
      <c r="J17" s="348"/>
      <c r="K17" s="348"/>
      <c r="L17" s="348"/>
      <c r="M17" s="348"/>
      <c r="N17" s="348"/>
      <c r="O17" s="348"/>
    </row>
    <row r="18" spans="1:15" s="13" customFormat="1" ht="15" customHeight="1">
      <c r="A18" s="1069" t="s">
        <v>532</v>
      </c>
      <c r="B18" s="1069"/>
      <c r="C18" s="1069"/>
      <c r="D18" s="1069"/>
      <c r="E18" s="1069"/>
      <c r="F18" s="1069"/>
      <c r="G18" s="1069"/>
      <c r="H18" s="1069"/>
      <c r="I18" s="1069"/>
      <c r="J18" s="1069"/>
      <c r="K18" s="1069"/>
      <c r="L18" s="1069"/>
      <c r="M18" s="1069"/>
      <c r="N18" s="1069"/>
      <c r="O18" s="1069"/>
    </row>
    <row r="21" spans="1:15">
      <c r="A21" s="1"/>
      <c r="B21" s="4"/>
      <c r="C21" s="8"/>
      <c r="D21" s="8"/>
      <c r="E21" s="8"/>
      <c r="F21" s="8"/>
      <c r="G21" s="9"/>
      <c r="H21" s="9"/>
    </row>
    <row r="22" spans="1:15">
      <c r="A22" s="1069"/>
      <c r="B22" s="1069"/>
      <c r="C22" s="1069"/>
      <c r="D22" s="1069"/>
      <c r="E22" s="1069"/>
      <c r="F22" s="1069"/>
      <c r="G22" s="1069"/>
      <c r="H22" s="1069"/>
    </row>
    <row r="23" spans="1:15">
      <c r="A23" s="1069"/>
      <c r="B23" s="1069"/>
      <c r="C23" s="1069"/>
      <c r="D23" s="1069"/>
      <c r="E23" s="1069"/>
      <c r="F23" s="1069"/>
      <c r="G23" s="1069"/>
      <c r="H23" s="1069"/>
    </row>
    <row r="24" spans="1:15">
      <c r="A24" s="1069"/>
      <c r="B24" s="1069"/>
      <c r="C24" s="1069"/>
      <c r="D24" s="1069"/>
      <c r="E24" s="1069"/>
      <c r="F24" s="1069"/>
      <c r="G24" s="1069"/>
      <c r="H24" s="1069"/>
    </row>
  </sheetData>
  <mergeCells count="14">
    <mergeCell ref="A1:O1"/>
    <mergeCell ref="A16:O16"/>
    <mergeCell ref="B3:C3"/>
    <mergeCell ref="D3:E3"/>
    <mergeCell ref="F3:G3"/>
    <mergeCell ref="J3:K3"/>
    <mergeCell ref="B2:K2"/>
    <mergeCell ref="H3:I3"/>
    <mergeCell ref="A22:H22"/>
    <mergeCell ref="A23:H23"/>
    <mergeCell ref="A24:H24"/>
    <mergeCell ref="A3:A4"/>
    <mergeCell ref="L2:O3"/>
    <mergeCell ref="A18:O18"/>
  </mergeCells>
  <printOptions horizontalCentered="1"/>
  <pageMargins left="0.45" right="0.45" top="0.75" bottom="0.5" header="0.3" footer="0.3"/>
  <pageSetup paperSize="5" scale="76" fitToHeight="0" orientation="landscape" r:id="rId1"/>
  <headerFooter>
    <oddFooter>&amp;R2023 Data Tables - 1st Installment</oddFooter>
  </headerFooter>
  <rowBreaks count="1" manualBreakCount="1">
    <brk id="52" max="16383"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835E55-3715-4DDF-B1B8-E2A1E1554398}">
  <sheetPr>
    <tabColor rgb="FF1F4E78"/>
    <pageSetUpPr fitToPage="1"/>
  </sheetPr>
  <dimension ref="A1:T21"/>
  <sheetViews>
    <sheetView showGridLines="0" zoomScaleNormal="100" zoomScaleSheetLayoutView="100" workbookViewId="0">
      <pane xSplit="1" ySplit="3" topLeftCell="B4" activePane="bottomRight" state="frozen"/>
      <selection activeCell="E1" sqref="E1"/>
      <selection pane="topRight" activeCell="E1" sqref="E1"/>
      <selection pane="bottomLeft" activeCell="E1" sqref="E1"/>
      <selection pane="bottomRight" activeCell="B4" sqref="B4"/>
    </sheetView>
  </sheetViews>
  <sheetFormatPr defaultColWidth="8.7265625" defaultRowHeight="13"/>
  <cols>
    <col min="1" max="1" width="19.7265625" style="3" customWidth="1"/>
    <col min="2" max="2" width="14" style="3" customWidth="1"/>
    <col min="3" max="3" width="11.1796875" style="3" customWidth="1"/>
    <col min="4" max="4" width="17" style="3" customWidth="1"/>
    <col min="5" max="5" width="12.1796875" style="3" customWidth="1"/>
    <col min="6" max="6" width="13.7265625" style="3" customWidth="1"/>
    <col min="7" max="7" width="19.7265625" style="3" customWidth="1"/>
    <col min="8" max="9" width="13.7265625" style="3" customWidth="1"/>
    <col min="10" max="10" width="8.7265625" style="1"/>
    <col min="11" max="11" width="14" style="1" bestFit="1" customWidth="1"/>
    <col min="12" max="12" width="14" style="1" customWidth="1"/>
    <col min="13" max="13" width="17.1796875" style="1" bestFit="1" customWidth="1"/>
    <col min="14" max="14" width="8.7265625" style="1"/>
    <col min="15" max="15" width="10.1796875" style="1" bestFit="1" customWidth="1"/>
    <col min="16" max="19" width="8.7265625" style="1"/>
    <col min="20" max="20" width="11.1796875" style="1" bestFit="1" customWidth="1"/>
    <col min="21" max="16384" width="8.7265625" style="1"/>
  </cols>
  <sheetData>
    <row r="1" spans="1:20" ht="84.75" customHeight="1" thickBot="1">
      <c r="A1" s="1012"/>
      <c r="B1" s="1078"/>
      <c r="C1" s="1078"/>
      <c r="D1" s="1078"/>
      <c r="E1" s="1078"/>
      <c r="F1" s="1078"/>
      <c r="G1" s="1078"/>
      <c r="H1" s="1078"/>
      <c r="I1" s="1079"/>
    </row>
    <row r="2" spans="1:20" ht="33" customHeight="1">
      <c r="A2" s="510"/>
      <c r="B2" s="958"/>
      <c r="C2" s="958"/>
      <c r="D2" s="1082" t="s">
        <v>14</v>
      </c>
      <c r="E2" s="1083"/>
      <c r="F2" s="1084"/>
      <c r="G2" s="1085" t="s">
        <v>522</v>
      </c>
      <c r="H2" s="1086"/>
      <c r="I2" s="1087"/>
      <c r="J2" s="953"/>
    </row>
    <row r="3" spans="1:20" ht="47.15" customHeight="1" thickBot="1">
      <c r="A3" s="884" t="s">
        <v>291</v>
      </c>
      <c r="B3" s="54" t="s">
        <v>129</v>
      </c>
      <c r="C3" s="54" t="s">
        <v>12</v>
      </c>
      <c r="D3" s="78" t="s">
        <v>128</v>
      </c>
      <c r="E3" s="54" t="s">
        <v>100</v>
      </c>
      <c r="F3" s="848" t="s">
        <v>533</v>
      </c>
      <c r="G3" s="78" t="s">
        <v>128</v>
      </c>
      <c r="H3" s="54" t="s">
        <v>100</v>
      </c>
      <c r="I3" s="957" t="s">
        <v>534</v>
      </c>
      <c r="M3" s="5"/>
      <c r="N3" s="5"/>
      <c r="O3" s="5"/>
    </row>
    <row r="4" spans="1:20" ht="20.149999999999999" customHeight="1">
      <c r="A4" s="747" t="s">
        <v>134</v>
      </c>
      <c r="B4" s="630">
        <v>15615</v>
      </c>
      <c r="C4" s="630">
        <v>1318</v>
      </c>
      <c r="D4" s="194">
        <v>331334946.49000001</v>
      </c>
      <c r="E4" s="631">
        <v>5.9989656553140073E-3</v>
      </c>
      <c r="F4" s="986">
        <v>21219.01674607749</v>
      </c>
      <c r="G4" s="632">
        <v>537085288.66999996</v>
      </c>
      <c r="H4" s="631">
        <v>5.8883210681297963E-3</v>
      </c>
      <c r="I4" s="991">
        <v>34395.47157668908</v>
      </c>
      <c r="K4" s="702"/>
      <c r="L4" s="702"/>
      <c r="M4" s="4"/>
      <c r="N4" s="5"/>
      <c r="O4" s="685"/>
      <c r="P4" s="656"/>
      <c r="T4" s="615"/>
    </row>
    <row r="5" spans="1:20" ht="20.149999999999999" customHeight="1">
      <c r="A5" s="748" t="s">
        <v>278</v>
      </c>
      <c r="B5" s="140">
        <v>94002</v>
      </c>
      <c r="C5" s="140">
        <v>1740</v>
      </c>
      <c r="D5" s="432">
        <v>1044646845.7</v>
      </c>
      <c r="E5" s="633">
        <v>1.8913792872360204E-2</v>
      </c>
      <c r="F5" s="987">
        <v>11113.027868555988</v>
      </c>
      <c r="G5" s="136">
        <v>1778906358.5899999</v>
      </c>
      <c r="H5" s="633">
        <v>1.9502995167591613E-2</v>
      </c>
      <c r="I5" s="992">
        <v>18924.133088551305</v>
      </c>
      <c r="K5" s="702"/>
      <c r="L5" s="702"/>
      <c r="M5" s="4"/>
      <c r="N5" s="5"/>
      <c r="O5" s="684"/>
      <c r="T5" s="615"/>
    </row>
    <row r="6" spans="1:20" ht="20.149999999999999" customHeight="1">
      <c r="A6" s="749" t="s">
        <v>126</v>
      </c>
      <c r="B6" s="133">
        <v>548588</v>
      </c>
      <c r="C6" s="133">
        <v>1723</v>
      </c>
      <c r="D6" s="193">
        <v>6435001420.1099997</v>
      </c>
      <c r="E6" s="192">
        <v>0.11650854496358365</v>
      </c>
      <c r="F6" s="988">
        <v>11730.11699145807</v>
      </c>
      <c r="G6" s="129">
        <v>11331680696.34</v>
      </c>
      <c r="H6" s="192">
        <v>0.12423459660719914</v>
      </c>
      <c r="I6" s="993">
        <v>20656.08561678345</v>
      </c>
      <c r="K6" s="702"/>
      <c r="L6" s="702"/>
      <c r="M6" s="4"/>
      <c r="N6" s="5"/>
      <c r="O6" s="684"/>
      <c r="P6" s="377"/>
      <c r="T6" s="615"/>
    </row>
    <row r="7" spans="1:20" ht="20.149999999999999" customHeight="1">
      <c r="A7" s="748" t="s">
        <v>125</v>
      </c>
      <c r="B7" s="140">
        <v>572490</v>
      </c>
      <c r="C7" s="140">
        <v>280</v>
      </c>
      <c r="D7" s="191">
        <v>9993483508</v>
      </c>
      <c r="E7" s="633">
        <v>0.1809364360038862</v>
      </c>
      <c r="F7" s="987">
        <v>17456.171300808746</v>
      </c>
      <c r="G7" s="136">
        <v>17006898376.35</v>
      </c>
      <c r="H7" s="633">
        <v>0.18645470305282219</v>
      </c>
      <c r="I7" s="992">
        <v>29706.89160745166</v>
      </c>
      <c r="K7" s="702"/>
      <c r="L7" s="702"/>
      <c r="T7" s="615"/>
    </row>
    <row r="8" spans="1:20" ht="20.149999999999999" customHeight="1">
      <c r="A8" s="749" t="s">
        <v>124</v>
      </c>
      <c r="B8" s="133">
        <v>311046</v>
      </c>
      <c r="C8" s="133">
        <v>43</v>
      </c>
      <c r="D8" s="193">
        <v>7715287908.1099997</v>
      </c>
      <c r="E8" s="192">
        <v>0.13968869771184317</v>
      </c>
      <c r="F8" s="988">
        <v>24804.33089674839</v>
      </c>
      <c r="G8" s="129">
        <v>12625155065.74</v>
      </c>
      <c r="H8" s="192">
        <v>0.13841557035772695</v>
      </c>
      <c r="I8" s="993">
        <v>40589.350339628225</v>
      </c>
      <c r="K8" s="702"/>
      <c r="L8" s="702"/>
      <c r="M8" s="698"/>
      <c r="T8" s="615"/>
    </row>
    <row r="9" spans="1:20" ht="20.149999999999999" customHeight="1" thickBot="1">
      <c r="A9" s="762" t="s">
        <v>123</v>
      </c>
      <c r="B9" s="408">
        <v>961859</v>
      </c>
      <c r="C9" s="408">
        <v>40</v>
      </c>
      <c r="D9" s="409">
        <v>29712257943.040001</v>
      </c>
      <c r="E9" s="410">
        <v>0.53795356279301287</v>
      </c>
      <c r="F9" s="989">
        <v>30890.45062014287</v>
      </c>
      <c r="G9" s="634">
        <v>47932231316.480003</v>
      </c>
      <c r="H9" s="410">
        <v>0.5255038137466399</v>
      </c>
      <c r="I9" s="994">
        <v>49832.908270838037</v>
      </c>
      <c r="K9" s="702"/>
      <c r="L9" s="702"/>
      <c r="T9" s="615"/>
    </row>
    <row r="10" spans="1:20" ht="20.149999999999999" customHeight="1" thickBot="1">
      <c r="A10" s="764" t="s">
        <v>13</v>
      </c>
      <c r="B10" s="190">
        <v>2503600</v>
      </c>
      <c r="C10" s="190">
        <v>5144</v>
      </c>
      <c r="D10" s="380">
        <v>55232012571.449997</v>
      </c>
      <c r="E10" s="189">
        <v>1</v>
      </c>
      <c r="F10" s="990">
        <v>22061.037135105445</v>
      </c>
      <c r="G10" s="635">
        <v>91211957102.160004</v>
      </c>
      <c r="H10" s="189">
        <v>1</v>
      </c>
      <c r="I10" s="995">
        <v>36432.320299632527</v>
      </c>
      <c r="K10" s="702"/>
      <c r="L10" s="702"/>
      <c r="M10" s="615"/>
      <c r="T10" s="615"/>
    </row>
    <row r="11" spans="1:20" s="13" customFormat="1" ht="8.15" customHeight="1">
      <c r="A11" s="147"/>
      <c r="B11" s="101"/>
      <c r="C11" s="121"/>
      <c r="D11" s="121"/>
      <c r="E11" s="121"/>
      <c r="F11" s="121"/>
      <c r="G11" s="121"/>
      <c r="H11" s="121"/>
      <c r="I11" s="121"/>
    </row>
    <row r="12" spans="1:20" ht="15" customHeight="1">
      <c r="A12" s="11" t="s">
        <v>282</v>
      </c>
      <c r="C12" s="7"/>
      <c r="D12" s="7"/>
      <c r="E12" s="7"/>
      <c r="F12" s="7"/>
      <c r="G12" s="7"/>
      <c r="H12" s="7"/>
      <c r="I12" s="7"/>
    </row>
    <row r="13" spans="1:20" s="13" customFormat="1" ht="8.15" customHeight="1">
      <c r="B13" s="4"/>
      <c r="C13" s="8"/>
      <c r="D13" s="8"/>
      <c r="E13" s="8"/>
      <c r="F13" s="8"/>
      <c r="G13" s="8"/>
      <c r="H13" s="8"/>
      <c r="I13" s="8"/>
    </row>
    <row r="14" spans="1:20" s="13" customFormat="1" ht="15" customHeight="1">
      <c r="A14" s="11" t="s">
        <v>538</v>
      </c>
      <c r="B14" s="4"/>
      <c r="C14" s="8"/>
      <c r="D14" s="8"/>
      <c r="E14" s="8"/>
      <c r="F14" s="8"/>
      <c r="G14" s="8"/>
      <c r="H14" s="8"/>
      <c r="I14" s="8"/>
    </row>
    <row r="15" spans="1:20" s="13" customFormat="1" ht="8.15" customHeight="1">
      <c r="B15" s="4"/>
      <c r="C15" s="8"/>
      <c r="D15" s="8"/>
      <c r="E15" s="8"/>
      <c r="F15" s="8"/>
      <c r="G15" s="8"/>
      <c r="H15" s="8"/>
      <c r="I15" s="8"/>
    </row>
    <row r="16" spans="1:20" s="13" customFormat="1" ht="15" customHeight="1">
      <c r="A16" s="11" t="s">
        <v>21</v>
      </c>
      <c r="B16" s="4"/>
      <c r="C16" s="8"/>
      <c r="D16" s="8"/>
      <c r="E16" s="8"/>
      <c r="F16" s="8"/>
      <c r="G16" s="8"/>
      <c r="H16" s="8"/>
      <c r="I16" s="8"/>
    </row>
    <row r="17" spans="1:9" s="13" customFormat="1" ht="15" customHeight="1">
      <c r="A17" s="29" t="s">
        <v>472</v>
      </c>
      <c r="B17" s="4"/>
      <c r="C17" s="8"/>
      <c r="D17" s="8"/>
      <c r="E17" s="8"/>
      <c r="F17" s="8"/>
      <c r="G17" s="8"/>
      <c r="H17" s="8"/>
      <c r="I17" s="8"/>
    </row>
    <row r="18" spans="1:9" s="13" customFormat="1" ht="15" customHeight="1">
      <c r="A18" s="1069" t="s">
        <v>284</v>
      </c>
      <c r="B18" s="1069"/>
      <c r="C18" s="1069"/>
      <c r="D18" s="1069"/>
      <c r="E18" s="1069"/>
      <c r="F18" s="1069"/>
      <c r="G18" s="1069"/>
      <c r="H18" s="1069"/>
      <c r="I18" s="1069"/>
    </row>
    <row r="19" spans="1:9" s="13" customFormat="1" ht="15" customHeight="1">
      <c r="A19" s="1069" t="s">
        <v>283</v>
      </c>
      <c r="B19" s="1069"/>
      <c r="C19" s="1069"/>
      <c r="D19" s="1069"/>
      <c r="E19" s="1069"/>
      <c r="F19" s="1069"/>
      <c r="G19" s="1069"/>
      <c r="H19" s="1069"/>
      <c r="I19" s="1069"/>
    </row>
    <row r="20" spans="1:9" s="13" customFormat="1" ht="15" customHeight="1">
      <c r="A20" s="1069" t="s">
        <v>540</v>
      </c>
      <c r="B20" s="1069"/>
      <c r="C20" s="1069"/>
      <c r="D20" s="1069"/>
      <c r="E20" s="1069"/>
      <c r="F20" s="1069"/>
      <c r="G20" s="1069"/>
      <c r="H20" s="1069"/>
      <c r="I20" s="1069"/>
    </row>
    <row r="21" spans="1:9" s="13" customFormat="1" ht="15" customHeight="1">
      <c r="A21" s="29" t="s">
        <v>288</v>
      </c>
      <c r="B21" s="29"/>
      <c r="C21" s="29"/>
      <c r="D21" s="29"/>
      <c r="E21" s="29"/>
      <c r="F21" s="29"/>
      <c r="G21" s="29"/>
      <c r="H21" s="29"/>
      <c r="I21" s="29"/>
    </row>
  </sheetData>
  <mergeCells count="6">
    <mergeCell ref="A18:I18"/>
    <mergeCell ref="A20:I20"/>
    <mergeCell ref="A1:I1"/>
    <mergeCell ref="A19:I19"/>
    <mergeCell ref="D2:F2"/>
    <mergeCell ref="G2:I2"/>
  </mergeCells>
  <printOptions horizontalCentered="1"/>
  <pageMargins left="0.45" right="0.45" top="0.75" bottom="0.5" header="0.3" footer="0.3"/>
  <pageSetup scale="95" fitToHeight="0" orientation="landscape" r:id="rId1"/>
  <headerFooter>
    <oddFooter>&amp;R2023 Data Tables - 1st Installment</oddFooter>
  </headerFooter>
  <rowBreaks count="1" manualBreakCount="1">
    <brk id="50"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889402-E7CB-4F50-BA63-1F00F5B95328}">
  <sheetPr>
    <tabColor theme="8" tint="-0.499984740745262"/>
    <pageSetUpPr fitToPage="1"/>
  </sheetPr>
  <dimension ref="A1:X42"/>
  <sheetViews>
    <sheetView showGridLines="0" zoomScaleNormal="100" zoomScaleSheetLayoutView="100" workbookViewId="0">
      <pane xSplit="1" ySplit="4" topLeftCell="B5" activePane="bottomRight" state="frozen"/>
      <selection activeCell="E1" sqref="E1"/>
      <selection pane="topRight" activeCell="E1" sqref="E1"/>
      <selection pane="bottomLeft" activeCell="E1" sqref="E1"/>
      <selection pane="bottomRight" activeCell="B5" sqref="B5"/>
    </sheetView>
  </sheetViews>
  <sheetFormatPr defaultColWidth="8.7265625" defaultRowHeight="13"/>
  <cols>
    <col min="1" max="1" width="18.7265625" style="3" customWidth="1"/>
    <col min="2" max="2" width="10.54296875" style="3" customWidth="1"/>
    <col min="3" max="3" width="15.1796875" style="3" customWidth="1"/>
    <col min="4" max="4" width="10.54296875" style="3" customWidth="1"/>
    <col min="5" max="5" width="15.1796875" style="3" customWidth="1"/>
    <col min="6" max="6" width="10.54296875" style="3" customWidth="1"/>
    <col min="7" max="7" width="15.1796875" style="3" customWidth="1"/>
    <col min="8" max="8" width="10.54296875" style="3" customWidth="1"/>
    <col min="9" max="9" width="15.1796875" style="3" customWidth="1"/>
    <col min="10" max="10" width="10.54296875" style="3" customWidth="1"/>
    <col min="11" max="11" width="15.1796875" style="3" customWidth="1"/>
    <col min="12" max="12" width="10.54296875" style="1" customWidth="1"/>
    <col min="13" max="13" width="15.1796875" style="1" customWidth="1"/>
    <col min="14" max="14" width="10.54296875" style="1" customWidth="1"/>
    <col min="15" max="15" width="11.54296875" style="1" customWidth="1"/>
    <col min="16" max="16" width="15.1796875" style="1" customWidth="1"/>
    <col min="17" max="17" width="11.54296875" style="1" customWidth="1"/>
    <col min="18" max="20" width="8.7265625" style="1"/>
    <col min="21" max="21" width="13.453125" style="1" bestFit="1" customWidth="1"/>
    <col min="22" max="22" width="8.7265625" style="1"/>
    <col min="23" max="23" width="10.1796875" style="1" bestFit="1" customWidth="1"/>
    <col min="24" max="16384" width="8.7265625" style="1"/>
  </cols>
  <sheetData>
    <row r="1" spans="1:24" ht="84.75" customHeight="1" thickBot="1">
      <c r="A1" s="1088"/>
      <c r="B1" s="1089"/>
      <c r="C1" s="1089"/>
      <c r="D1" s="1089"/>
      <c r="E1" s="1089"/>
      <c r="F1" s="1089"/>
      <c r="G1" s="1089"/>
      <c r="H1" s="1089"/>
      <c r="I1" s="1089"/>
      <c r="J1" s="1089"/>
      <c r="K1" s="1089"/>
      <c r="L1" s="1089"/>
      <c r="M1" s="1089"/>
      <c r="N1" s="1089"/>
      <c r="O1" s="1089"/>
      <c r="P1" s="1089"/>
      <c r="Q1" s="1090"/>
    </row>
    <row r="2" spans="1:24" ht="24" customHeight="1">
      <c r="A2" s="544"/>
      <c r="B2" s="1094" t="s">
        <v>301</v>
      </c>
      <c r="C2" s="1094"/>
      <c r="D2" s="1094"/>
      <c r="E2" s="1094"/>
      <c r="F2" s="1094"/>
      <c r="G2" s="1094"/>
      <c r="H2" s="1094"/>
      <c r="I2" s="1094"/>
      <c r="J2" s="1094"/>
      <c r="K2" s="1094"/>
      <c r="L2" s="1094"/>
      <c r="M2" s="1094"/>
      <c r="N2" s="1099" t="s">
        <v>309</v>
      </c>
      <c r="O2" s="1100"/>
      <c r="P2" s="1100"/>
      <c r="Q2" s="1101"/>
    </row>
    <row r="3" spans="1:24" ht="24" customHeight="1">
      <c r="A3" s="1097" t="s">
        <v>102</v>
      </c>
      <c r="B3" s="1091" t="s">
        <v>134</v>
      </c>
      <c r="C3" s="1092"/>
      <c r="D3" s="1093" t="s">
        <v>133</v>
      </c>
      <c r="E3" s="1093"/>
      <c r="F3" s="1093" t="s">
        <v>132</v>
      </c>
      <c r="G3" s="1093"/>
      <c r="H3" s="1093" t="s">
        <v>131</v>
      </c>
      <c r="I3" s="1093"/>
      <c r="J3" s="1093" t="s">
        <v>130</v>
      </c>
      <c r="K3" s="1093"/>
      <c r="L3" s="1093" t="s">
        <v>123</v>
      </c>
      <c r="M3" s="1093"/>
      <c r="N3" s="1102" t="s">
        <v>310</v>
      </c>
      <c r="O3" s="1104" t="s">
        <v>122</v>
      </c>
      <c r="P3" s="1106" t="s">
        <v>313</v>
      </c>
      <c r="Q3" s="1095" t="s">
        <v>100</v>
      </c>
      <c r="S3" s="495"/>
    </row>
    <row r="4" spans="1:24" ht="29.5" customHeight="1" thickBot="1">
      <c r="A4" s="1098"/>
      <c r="B4" s="196" t="s">
        <v>310</v>
      </c>
      <c r="C4" s="528" t="s">
        <v>313</v>
      </c>
      <c r="D4" s="527" t="s">
        <v>310</v>
      </c>
      <c r="E4" s="528" t="s">
        <v>313</v>
      </c>
      <c r="F4" s="527" t="s">
        <v>310</v>
      </c>
      <c r="G4" s="528" t="s">
        <v>313</v>
      </c>
      <c r="H4" s="527" t="s">
        <v>310</v>
      </c>
      <c r="I4" s="528" t="s">
        <v>313</v>
      </c>
      <c r="J4" s="527" t="s">
        <v>310</v>
      </c>
      <c r="K4" s="528" t="s">
        <v>313</v>
      </c>
      <c r="L4" s="527" t="s">
        <v>310</v>
      </c>
      <c r="M4" s="528" t="s">
        <v>313</v>
      </c>
      <c r="N4" s="1103"/>
      <c r="O4" s="1105"/>
      <c r="P4" s="1107"/>
      <c r="Q4" s="1096"/>
      <c r="U4" s="5"/>
      <c r="V4" s="5"/>
      <c r="W4" s="5"/>
    </row>
    <row r="5" spans="1:24" ht="20.149999999999999" customHeight="1">
      <c r="A5" s="747" t="s">
        <v>60</v>
      </c>
      <c r="B5" s="526">
        <v>193</v>
      </c>
      <c r="C5" s="537">
        <v>5897104.4800000004</v>
      </c>
      <c r="D5" s="536">
        <v>223</v>
      </c>
      <c r="E5" s="537">
        <v>20443924.600000001</v>
      </c>
      <c r="F5" s="536">
        <v>159</v>
      </c>
      <c r="G5" s="537">
        <v>131499119.39</v>
      </c>
      <c r="H5" s="536">
        <v>11</v>
      </c>
      <c r="I5" s="537">
        <v>87326533.890000001</v>
      </c>
      <c r="J5" s="536" t="s">
        <v>10</v>
      </c>
      <c r="K5" s="540" t="s">
        <v>10</v>
      </c>
      <c r="L5" s="536" t="s">
        <v>10</v>
      </c>
      <c r="M5" s="540" t="s">
        <v>10</v>
      </c>
      <c r="N5" s="504">
        <v>586</v>
      </c>
      <c r="O5" s="187">
        <v>0.11391912908242613</v>
      </c>
      <c r="P5" s="204">
        <v>245166682.36000001</v>
      </c>
      <c r="Q5" s="187">
        <v>4.4388511471104572E-3</v>
      </c>
      <c r="S5" s="47"/>
      <c r="U5" s="4"/>
      <c r="V5" s="5"/>
      <c r="W5" s="691"/>
      <c r="X5" s="698"/>
    </row>
    <row r="6" spans="1:24" ht="20.149999999999999" customHeight="1">
      <c r="A6" s="748" t="s">
        <v>59</v>
      </c>
      <c r="B6" s="157">
        <v>192</v>
      </c>
      <c r="C6" s="524">
        <v>14770917.25</v>
      </c>
      <c r="D6" s="538">
        <v>241</v>
      </c>
      <c r="E6" s="524">
        <v>39519568.289999999</v>
      </c>
      <c r="F6" s="538">
        <v>169</v>
      </c>
      <c r="G6" s="524">
        <v>255688625.56</v>
      </c>
      <c r="H6" s="538">
        <v>20</v>
      </c>
      <c r="I6" s="524">
        <v>430163120.94</v>
      </c>
      <c r="J6" s="538" t="s">
        <v>10</v>
      </c>
      <c r="K6" s="541" t="s">
        <v>10</v>
      </c>
      <c r="L6" s="538" t="s">
        <v>10</v>
      </c>
      <c r="M6" s="541" t="s">
        <v>10</v>
      </c>
      <c r="N6" s="138">
        <v>622</v>
      </c>
      <c r="O6" s="724">
        <v>0.12091757387247279</v>
      </c>
      <c r="P6" s="202">
        <v>740142232.03999996</v>
      </c>
      <c r="Q6" s="173">
        <v>1.3400602251864839E-2</v>
      </c>
      <c r="S6" s="47"/>
      <c r="U6" s="4"/>
      <c r="V6" s="5"/>
      <c r="W6" s="684"/>
    </row>
    <row r="7" spans="1:24" ht="20.149999999999999" customHeight="1">
      <c r="A7" s="749" t="s">
        <v>58</v>
      </c>
      <c r="B7" s="145">
        <v>156</v>
      </c>
      <c r="C7" s="518">
        <v>7272872.3499999996</v>
      </c>
      <c r="D7" s="539">
        <v>201</v>
      </c>
      <c r="E7" s="518">
        <v>40613847.689999998</v>
      </c>
      <c r="F7" s="539">
        <v>161</v>
      </c>
      <c r="G7" s="518">
        <v>306817601.94</v>
      </c>
      <c r="H7" s="539">
        <v>14</v>
      </c>
      <c r="I7" s="518">
        <v>360567484.44999999</v>
      </c>
      <c r="J7" s="539">
        <v>4</v>
      </c>
      <c r="K7" s="518">
        <v>738503990.32000005</v>
      </c>
      <c r="L7" s="539">
        <v>1</v>
      </c>
      <c r="M7" s="518">
        <v>244441167.97</v>
      </c>
      <c r="N7" s="131">
        <v>537</v>
      </c>
      <c r="O7" s="725">
        <v>0.10439346811819596</v>
      </c>
      <c r="P7" s="203">
        <v>1698216964.72</v>
      </c>
      <c r="Q7" s="174">
        <v>3.0746968753367972E-2</v>
      </c>
      <c r="S7" s="47"/>
      <c r="U7" s="4"/>
      <c r="V7" s="5"/>
      <c r="W7" s="684"/>
      <c r="X7" s="495"/>
    </row>
    <row r="8" spans="1:24" ht="20.149999999999999" customHeight="1">
      <c r="A8" s="748" t="s">
        <v>57</v>
      </c>
      <c r="B8" s="157">
        <v>157</v>
      </c>
      <c r="C8" s="524">
        <v>14088576.779999999</v>
      </c>
      <c r="D8" s="538">
        <v>252</v>
      </c>
      <c r="E8" s="524">
        <v>71941111.540000007</v>
      </c>
      <c r="F8" s="538">
        <v>260</v>
      </c>
      <c r="G8" s="524">
        <v>560475291.74000001</v>
      </c>
      <c r="H8" s="538">
        <v>21</v>
      </c>
      <c r="I8" s="524">
        <v>883782002.70000005</v>
      </c>
      <c r="J8" s="538">
        <v>1</v>
      </c>
      <c r="K8" s="524">
        <v>62798863.469999999</v>
      </c>
      <c r="L8" s="538">
        <v>3</v>
      </c>
      <c r="M8" s="524">
        <v>1245201266.95</v>
      </c>
      <c r="N8" s="138">
        <v>694</v>
      </c>
      <c r="O8" s="724">
        <v>0.13491446345256611</v>
      </c>
      <c r="P8" s="202">
        <v>2838287113.1799998</v>
      </c>
      <c r="Q8" s="173">
        <v>5.1388442699028862E-2</v>
      </c>
      <c r="S8" s="47"/>
    </row>
    <row r="9" spans="1:24" ht="20.149999999999999" customHeight="1">
      <c r="A9" s="749" t="s">
        <v>98</v>
      </c>
      <c r="B9" s="145">
        <v>98</v>
      </c>
      <c r="C9" s="518">
        <v>14293734.789999999</v>
      </c>
      <c r="D9" s="539">
        <v>164</v>
      </c>
      <c r="E9" s="518">
        <v>63486678.560000002</v>
      </c>
      <c r="F9" s="539">
        <v>147</v>
      </c>
      <c r="G9" s="518">
        <v>291527452.04000002</v>
      </c>
      <c r="H9" s="539">
        <v>31</v>
      </c>
      <c r="I9" s="518">
        <v>281353421.47000003</v>
      </c>
      <c r="J9" s="539">
        <v>3</v>
      </c>
      <c r="K9" s="518">
        <v>102443025.2</v>
      </c>
      <c r="L9" s="539">
        <v>1</v>
      </c>
      <c r="M9" s="518">
        <v>28986398.059999999</v>
      </c>
      <c r="N9" s="131">
        <v>444</v>
      </c>
      <c r="O9" s="725">
        <v>8.6314152410575426E-2</v>
      </c>
      <c r="P9" s="203">
        <v>782090710.12</v>
      </c>
      <c r="Q9" s="174">
        <v>1.4160097988612329E-2</v>
      </c>
      <c r="S9" s="47"/>
    </row>
    <row r="10" spans="1:24" ht="20.149999999999999" customHeight="1">
      <c r="A10" s="748" t="s">
        <v>97</v>
      </c>
      <c r="B10" s="157">
        <v>115</v>
      </c>
      <c r="C10" s="524">
        <v>22389231.440000001</v>
      </c>
      <c r="D10" s="538">
        <v>196</v>
      </c>
      <c r="E10" s="524">
        <v>130362742.02</v>
      </c>
      <c r="F10" s="538">
        <v>310</v>
      </c>
      <c r="G10" s="524">
        <v>1275957323.4200001</v>
      </c>
      <c r="H10" s="538">
        <v>59</v>
      </c>
      <c r="I10" s="524">
        <v>2199624520.6500001</v>
      </c>
      <c r="J10" s="538">
        <v>17</v>
      </c>
      <c r="K10" s="524">
        <v>3045986954.1500001</v>
      </c>
      <c r="L10" s="538">
        <v>12</v>
      </c>
      <c r="M10" s="524">
        <v>7922330903.3199997</v>
      </c>
      <c r="N10" s="138">
        <v>709</v>
      </c>
      <c r="O10" s="724">
        <v>0.13783048211508553</v>
      </c>
      <c r="P10" s="202">
        <v>14596651675</v>
      </c>
      <c r="Q10" s="173">
        <v>0.26427883025477805</v>
      </c>
      <c r="S10" s="47"/>
    </row>
    <row r="11" spans="1:24" ht="20.149999999999999" customHeight="1">
      <c r="A11" s="749" t="s">
        <v>96</v>
      </c>
      <c r="B11" s="145">
        <v>117</v>
      </c>
      <c r="C11" s="518">
        <v>50949974.920000002</v>
      </c>
      <c r="D11" s="539">
        <v>155</v>
      </c>
      <c r="E11" s="518">
        <v>137884861.25999999</v>
      </c>
      <c r="F11" s="539">
        <v>221</v>
      </c>
      <c r="G11" s="518">
        <v>1012803142.89</v>
      </c>
      <c r="H11" s="539">
        <v>59</v>
      </c>
      <c r="I11" s="518">
        <v>1847020677.51</v>
      </c>
      <c r="J11" s="539">
        <v>5</v>
      </c>
      <c r="K11" s="518">
        <v>743816842.87</v>
      </c>
      <c r="L11" s="539">
        <v>18</v>
      </c>
      <c r="M11" s="518">
        <v>17764053167.950001</v>
      </c>
      <c r="N11" s="131">
        <v>575</v>
      </c>
      <c r="O11" s="725">
        <v>0.11178071539657854</v>
      </c>
      <c r="P11" s="203">
        <v>21556528667.400002</v>
      </c>
      <c r="Q11" s="174">
        <v>0.39029047944819589</v>
      </c>
      <c r="S11" s="47"/>
    </row>
    <row r="12" spans="1:24" ht="20.149999999999999" customHeight="1">
      <c r="A12" s="750">
        <v>2010</v>
      </c>
      <c r="B12" s="157">
        <v>38</v>
      </c>
      <c r="C12" s="524">
        <v>12672170.119999999</v>
      </c>
      <c r="D12" s="538">
        <v>53</v>
      </c>
      <c r="E12" s="524">
        <v>68611391.230000004</v>
      </c>
      <c r="F12" s="538">
        <v>53</v>
      </c>
      <c r="G12" s="524">
        <v>352796989.85000002</v>
      </c>
      <c r="H12" s="538">
        <v>10</v>
      </c>
      <c r="I12" s="524">
        <v>402908767.79000002</v>
      </c>
      <c r="J12" s="538">
        <v>2</v>
      </c>
      <c r="K12" s="524">
        <v>325153411.66000003</v>
      </c>
      <c r="L12" s="538" t="s">
        <v>10</v>
      </c>
      <c r="M12" s="541" t="s">
        <v>10</v>
      </c>
      <c r="N12" s="138">
        <v>156</v>
      </c>
      <c r="O12" s="724">
        <v>3.0326594090202177E-2</v>
      </c>
      <c r="P12" s="202">
        <v>1162142730.6500001</v>
      </c>
      <c r="Q12" s="173">
        <v>2.1041107802229966E-2</v>
      </c>
      <c r="S12" s="47"/>
    </row>
    <row r="13" spans="1:24" ht="20.149999999999999" customHeight="1">
      <c r="A13" s="751">
        <v>2011</v>
      </c>
      <c r="B13" s="145">
        <v>22</v>
      </c>
      <c r="C13" s="518">
        <v>17510400.27</v>
      </c>
      <c r="D13" s="539">
        <v>34</v>
      </c>
      <c r="E13" s="518">
        <v>47747791.219999999</v>
      </c>
      <c r="F13" s="539">
        <v>34</v>
      </c>
      <c r="G13" s="518">
        <v>222345400.12</v>
      </c>
      <c r="H13" s="539">
        <v>10</v>
      </c>
      <c r="I13" s="518">
        <v>379721269.73000002</v>
      </c>
      <c r="J13" s="539" t="s">
        <v>10</v>
      </c>
      <c r="K13" s="542" t="s">
        <v>10</v>
      </c>
      <c r="L13" s="539" t="s">
        <v>10</v>
      </c>
      <c r="M13" s="542" t="s">
        <v>10</v>
      </c>
      <c r="N13" s="131">
        <v>100</v>
      </c>
      <c r="O13" s="725">
        <v>1.9440124416796267E-2</v>
      </c>
      <c r="P13" s="203">
        <v>667324861.34000003</v>
      </c>
      <c r="Q13" s="174">
        <v>1.2082211570268711E-2</v>
      </c>
      <c r="S13" s="47"/>
    </row>
    <row r="14" spans="1:24" ht="20.149999999999999" customHeight="1">
      <c r="A14" s="750">
        <v>2012</v>
      </c>
      <c r="B14" s="157">
        <v>37</v>
      </c>
      <c r="C14" s="524">
        <v>24042744.949999999</v>
      </c>
      <c r="D14" s="538">
        <v>38</v>
      </c>
      <c r="E14" s="524">
        <v>75889481.760000005</v>
      </c>
      <c r="F14" s="538">
        <v>36</v>
      </c>
      <c r="G14" s="524">
        <v>336853716.89999998</v>
      </c>
      <c r="H14" s="538">
        <v>6</v>
      </c>
      <c r="I14" s="524">
        <v>361237869.39999998</v>
      </c>
      <c r="J14" s="538">
        <v>1</v>
      </c>
      <c r="K14" s="524">
        <v>112380990.34999999</v>
      </c>
      <c r="L14" s="538" t="s">
        <v>10</v>
      </c>
      <c r="M14" s="541" t="s">
        <v>10</v>
      </c>
      <c r="N14" s="138">
        <v>118</v>
      </c>
      <c r="O14" s="724">
        <v>2.2939346811819597E-2</v>
      </c>
      <c r="P14" s="202">
        <v>910404803.36000001</v>
      </c>
      <c r="Q14" s="173">
        <v>1.6483281361190118E-2</v>
      </c>
      <c r="S14" s="47"/>
    </row>
    <row r="15" spans="1:24" ht="20.149999999999999" customHeight="1">
      <c r="A15" s="751">
        <v>2013</v>
      </c>
      <c r="B15" s="145">
        <v>30</v>
      </c>
      <c r="C15" s="518">
        <v>30977106.91</v>
      </c>
      <c r="D15" s="539">
        <v>32</v>
      </c>
      <c r="E15" s="518">
        <v>71282843.329999998</v>
      </c>
      <c r="F15" s="539">
        <v>25</v>
      </c>
      <c r="G15" s="518">
        <v>260634677.88999999</v>
      </c>
      <c r="H15" s="539">
        <v>8</v>
      </c>
      <c r="I15" s="518">
        <v>484554721</v>
      </c>
      <c r="J15" s="539">
        <v>2</v>
      </c>
      <c r="K15" s="518">
        <v>576462546.51999998</v>
      </c>
      <c r="L15" s="539" t="s">
        <v>10</v>
      </c>
      <c r="M15" s="542" t="s">
        <v>10</v>
      </c>
      <c r="N15" s="131">
        <v>97</v>
      </c>
      <c r="O15" s="725">
        <v>1.8856920684292379E-2</v>
      </c>
      <c r="P15" s="203">
        <v>1423911895.6500001</v>
      </c>
      <c r="Q15" s="174">
        <v>2.578055423578816E-2</v>
      </c>
      <c r="S15" s="47"/>
    </row>
    <row r="16" spans="1:24" ht="20.149999999999999" customHeight="1">
      <c r="A16" s="750">
        <v>2014</v>
      </c>
      <c r="B16" s="157">
        <v>14</v>
      </c>
      <c r="C16" s="524">
        <v>9589407.8200000003</v>
      </c>
      <c r="D16" s="538">
        <v>24</v>
      </c>
      <c r="E16" s="524">
        <v>43679182</v>
      </c>
      <c r="F16" s="538">
        <v>24</v>
      </c>
      <c r="G16" s="524">
        <v>230783833.59999999</v>
      </c>
      <c r="H16" s="538">
        <v>4</v>
      </c>
      <c r="I16" s="524">
        <v>211008817.99000001</v>
      </c>
      <c r="J16" s="538" t="s">
        <v>10</v>
      </c>
      <c r="K16" s="541" t="s">
        <v>10</v>
      </c>
      <c r="L16" s="538">
        <v>1</v>
      </c>
      <c r="M16" s="524">
        <v>247283165.06</v>
      </c>
      <c r="N16" s="138">
        <v>67</v>
      </c>
      <c r="O16" s="724">
        <v>1.3024883359253499E-2</v>
      </c>
      <c r="P16" s="202">
        <v>742344406.47000003</v>
      </c>
      <c r="Q16" s="173">
        <v>1.3440473593274882E-2</v>
      </c>
      <c r="S16" s="47"/>
    </row>
    <row r="17" spans="1:19" ht="20.149999999999999" customHeight="1">
      <c r="A17" s="751">
        <v>2015</v>
      </c>
      <c r="B17" s="145">
        <v>19</v>
      </c>
      <c r="C17" s="518">
        <v>20939825.809999999</v>
      </c>
      <c r="D17" s="539">
        <v>14</v>
      </c>
      <c r="E17" s="518">
        <v>27398892.27</v>
      </c>
      <c r="F17" s="539">
        <v>17</v>
      </c>
      <c r="G17" s="518">
        <v>160242806.83000001</v>
      </c>
      <c r="H17" s="539">
        <v>2</v>
      </c>
      <c r="I17" s="518">
        <v>149681172.66999999</v>
      </c>
      <c r="J17" s="539">
        <v>1</v>
      </c>
      <c r="K17" s="518">
        <v>356070561.26999998</v>
      </c>
      <c r="L17" s="539" t="s">
        <v>10</v>
      </c>
      <c r="M17" s="542" t="s">
        <v>10</v>
      </c>
      <c r="N17" s="131">
        <v>53</v>
      </c>
      <c r="O17" s="725">
        <v>1.0303265940902022E-2</v>
      </c>
      <c r="P17" s="203">
        <v>714333258.85000002</v>
      </c>
      <c r="Q17" s="174">
        <v>1.2933319384766478E-2</v>
      </c>
      <c r="S17" s="47"/>
    </row>
    <row r="18" spans="1:19" ht="20.149999999999999" customHeight="1">
      <c r="A18" s="750">
        <v>2016</v>
      </c>
      <c r="B18" s="157">
        <v>29</v>
      </c>
      <c r="C18" s="524">
        <v>15738863.1</v>
      </c>
      <c r="D18" s="538">
        <v>18</v>
      </c>
      <c r="E18" s="524">
        <v>35254177.469999999</v>
      </c>
      <c r="F18" s="538">
        <v>18</v>
      </c>
      <c r="G18" s="524">
        <v>184642013.31</v>
      </c>
      <c r="H18" s="538">
        <v>4</v>
      </c>
      <c r="I18" s="524">
        <v>258638989.41999999</v>
      </c>
      <c r="J18" s="538">
        <v>2</v>
      </c>
      <c r="K18" s="524">
        <v>343870995</v>
      </c>
      <c r="L18" s="538">
        <v>1</v>
      </c>
      <c r="M18" s="524">
        <v>123730565.65000001</v>
      </c>
      <c r="N18" s="138">
        <v>72</v>
      </c>
      <c r="O18" s="724">
        <v>1.3996889580093312E-2</v>
      </c>
      <c r="P18" s="202">
        <v>961875603.95000005</v>
      </c>
      <c r="Q18" s="173">
        <v>1.7415182955820872E-2</v>
      </c>
      <c r="S18" s="47"/>
    </row>
    <row r="19" spans="1:19" ht="20.149999999999999" customHeight="1">
      <c r="A19" s="751">
        <v>2017</v>
      </c>
      <c r="B19" s="145">
        <v>16</v>
      </c>
      <c r="C19" s="518">
        <v>15007791.880000001</v>
      </c>
      <c r="D19" s="539">
        <v>18</v>
      </c>
      <c r="E19" s="518">
        <v>27544014.25</v>
      </c>
      <c r="F19" s="539">
        <v>11</v>
      </c>
      <c r="G19" s="518">
        <v>81127503.620000005</v>
      </c>
      <c r="H19" s="539">
        <v>5</v>
      </c>
      <c r="I19" s="518">
        <v>317760403.92000002</v>
      </c>
      <c r="J19" s="539" t="s">
        <v>10</v>
      </c>
      <c r="K19" s="542" t="s">
        <v>10</v>
      </c>
      <c r="L19" s="539" t="s">
        <v>10</v>
      </c>
      <c r="M19" s="542" t="s">
        <v>10</v>
      </c>
      <c r="N19" s="131">
        <v>50</v>
      </c>
      <c r="O19" s="725">
        <v>9.7200622083981336E-3</v>
      </c>
      <c r="P19" s="203">
        <v>441439713.67000002</v>
      </c>
      <c r="Q19" s="174">
        <v>7.9924611311046959E-3</v>
      </c>
      <c r="S19" s="47"/>
    </row>
    <row r="20" spans="1:19" ht="20.149999999999999" customHeight="1">
      <c r="A20" s="750">
        <v>2018</v>
      </c>
      <c r="B20" s="157">
        <v>19</v>
      </c>
      <c r="C20" s="524">
        <v>12299732.460000001</v>
      </c>
      <c r="D20" s="538">
        <v>20</v>
      </c>
      <c r="E20" s="524">
        <v>36086930.759999998</v>
      </c>
      <c r="F20" s="538">
        <v>16</v>
      </c>
      <c r="G20" s="524">
        <v>184235743.09</v>
      </c>
      <c r="H20" s="538">
        <v>2</v>
      </c>
      <c r="I20" s="524">
        <v>255986837.50999999</v>
      </c>
      <c r="J20" s="538">
        <v>2</v>
      </c>
      <c r="K20" s="524">
        <v>1114348523.8099999</v>
      </c>
      <c r="L20" s="538" t="s">
        <v>10</v>
      </c>
      <c r="M20" s="541" t="s">
        <v>10</v>
      </c>
      <c r="N20" s="138">
        <v>59</v>
      </c>
      <c r="O20" s="724">
        <v>1.1469673405909799E-2</v>
      </c>
      <c r="P20" s="202">
        <v>1602957767.6300001</v>
      </c>
      <c r="Q20" s="173">
        <v>2.9022258885756876E-2</v>
      </c>
      <c r="S20" s="47"/>
    </row>
    <row r="21" spans="1:19" ht="20.149999999999999" customHeight="1">
      <c r="A21" s="751">
        <v>2019</v>
      </c>
      <c r="B21" s="145">
        <v>18</v>
      </c>
      <c r="C21" s="518">
        <v>12803130.08</v>
      </c>
      <c r="D21" s="539">
        <v>15</v>
      </c>
      <c r="E21" s="518">
        <v>31739766</v>
      </c>
      <c r="F21" s="539">
        <v>14</v>
      </c>
      <c r="G21" s="518">
        <v>106517584.36</v>
      </c>
      <c r="H21" s="539">
        <v>2</v>
      </c>
      <c r="I21" s="518">
        <v>65425737.310000002</v>
      </c>
      <c r="J21" s="539">
        <v>1</v>
      </c>
      <c r="K21" s="518">
        <v>70403648.870000005</v>
      </c>
      <c r="L21" s="539">
        <v>2</v>
      </c>
      <c r="M21" s="518">
        <v>1188267825.1300001</v>
      </c>
      <c r="N21" s="131">
        <v>52</v>
      </c>
      <c r="O21" s="725">
        <v>1.010886469673406E-2</v>
      </c>
      <c r="P21" s="203">
        <v>1475157691.75</v>
      </c>
      <c r="Q21" s="174">
        <v>2.6708382024676111E-2</v>
      </c>
      <c r="S21" s="47"/>
    </row>
    <row r="22" spans="1:19" ht="20.149999999999999" customHeight="1">
      <c r="A22" s="750">
        <v>2020</v>
      </c>
      <c r="B22" s="157">
        <v>19</v>
      </c>
      <c r="C22" s="524">
        <v>17346237.879999999</v>
      </c>
      <c r="D22" s="538">
        <v>14</v>
      </c>
      <c r="E22" s="524">
        <v>25648498.329999998</v>
      </c>
      <c r="F22" s="538">
        <v>15</v>
      </c>
      <c r="G22" s="524">
        <v>166412434</v>
      </c>
      <c r="H22" s="538">
        <v>7</v>
      </c>
      <c r="I22" s="524">
        <v>602798035.87</v>
      </c>
      <c r="J22" s="538">
        <v>2</v>
      </c>
      <c r="K22" s="524">
        <v>123047554.62</v>
      </c>
      <c r="L22" s="538">
        <v>1</v>
      </c>
      <c r="M22" s="524">
        <v>947963482.95000005</v>
      </c>
      <c r="N22" s="138">
        <v>58</v>
      </c>
      <c r="O22" s="724">
        <v>1.1275272161741835E-2</v>
      </c>
      <c r="P22" s="202">
        <v>1883216243.6500001</v>
      </c>
      <c r="Q22" s="173">
        <v>3.409646246755553E-2</v>
      </c>
      <c r="S22" s="47"/>
    </row>
    <row r="23" spans="1:19" ht="20.149999999999999" customHeight="1">
      <c r="A23" s="751">
        <v>2021</v>
      </c>
      <c r="B23" s="145">
        <v>8</v>
      </c>
      <c r="C23" s="518">
        <v>4247108.04</v>
      </c>
      <c r="D23" s="539">
        <v>8</v>
      </c>
      <c r="E23" s="518">
        <v>16756385.279999999</v>
      </c>
      <c r="F23" s="539">
        <v>20</v>
      </c>
      <c r="G23" s="518">
        <v>251018059.16999999</v>
      </c>
      <c r="H23" s="539">
        <v>2</v>
      </c>
      <c r="I23" s="518">
        <v>105328530.5</v>
      </c>
      <c r="J23" s="539" t="s">
        <v>10</v>
      </c>
      <c r="K23" s="542" t="s">
        <v>10</v>
      </c>
      <c r="L23" s="539" t="s">
        <v>10</v>
      </c>
      <c r="M23" s="542" t="s">
        <v>10</v>
      </c>
      <c r="N23" s="131">
        <v>38</v>
      </c>
      <c r="O23" s="725">
        <v>7.3872472783825813E-3</v>
      </c>
      <c r="P23" s="203">
        <v>377350082.99000001</v>
      </c>
      <c r="Q23" s="174">
        <v>6.8320900402071569E-3</v>
      </c>
      <c r="S23" s="47"/>
    </row>
    <row r="24" spans="1:19" ht="20.149999999999999" customHeight="1">
      <c r="A24" s="750">
        <v>2022</v>
      </c>
      <c r="B24" s="157">
        <v>5</v>
      </c>
      <c r="C24" s="524">
        <v>1241410.46</v>
      </c>
      <c r="D24" s="538">
        <v>6</v>
      </c>
      <c r="E24" s="524">
        <v>14174538.32</v>
      </c>
      <c r="F24" s="538">
        <v>7</v>
      </c>
      <c r="G24" s="524">
        <v>38712527.390000001</v>
      </c>
      <c r="H24" s="538">
        <v>1</v>
      </c>
      <c r="I24" s="524">
        <v>122848426.44</v>
      </c>
      <c r="J24" s="538" t="s">
        <v>10</v>
      </c>
      <c r="K24" s="541" t="s">
        <v>10</v>
      </c>
      <c r="L24" s="538" t="s">
        <v>10</v>
      </c>
      <c r="M24" s="541" t="s">
        <v>10</v>
      </c>
      <c r="N24" s="138">
        <v>19</v>
      </c>
      <c r="O24" s="724">
        <v>3.6936236391912907E-3</v>
      </c>
      <c r="P24" s="202">
        <v>176976902.61000001</v>
      </c>
      <c r="Q24" s="173">
        <v>3.2042450450462351E-3</v>
      </c>
      <c r="S24" s="47"/>
    </row>
    <row r="25" spans="1:19" s="13" customFormat="1" ht="20.149999999999999" customHeight="1">
      <c r="A25" s="751">
        <v>2023</v>
      </c>
      <c r="B25" s="145">
        <v>8</v>
      </c>
      <c r="C25" s="518">
        <v>3045381.86</v>
      </c>
      <c r="D25" s="145">
        <v>11</v>
      </c>
      <c r="E25" s="518">
        <v>15517333.65</v>
      </c>
      <c r="F25" s="145">
        <v>5</v>
      </c>
      <c r="G25" s="518">
        <v>14010660</v>
      </c>
      <c r="H25" s="145">
        <v>1</v>
      </c>
      <c r="I25" s="518">
        <v>9132288.8399999999</v>
      </c>
      <c r="J25" s="145" t="s">
        <v>10</v>
      </c>
      <c r="K25" s="542" t="s">
        <v>10</v>
      </c>
      <c r="L25" s="145" t="s">
        <v>10</v>
      </c>
      <c r="M25" s="542" t="s">
        <v>10</v>
      </c>
      <c r="N25" s="131">
        <v>25</v>
      </c>
      <c r="O25" s="725">
        <v>4.8600311041990668E-3</v>
      </c>
      <c r="P25" s="203">
        <v>41705664.350000001</v>
      </c>
      <c r="Q25" s="174">
        <v>7.5509948684285484E-4</v>
      </c>
      <c r="S25" s="47"/>
    </row>
    <row r="26" spans="1:19" s="13" customFormat="1" ht="20.149999999999999" customHeight="1" thickBot="1">
      <c r="A26" s="750">
        <v>2024</v>
      </c>
      <c r="B26" s="157">
        <v>8</v>
      </c>
      <c r="C26" s="524">
        <v>4211222.84</v>
      </c>
      <c r="D26" s="538">
        <v>3</v>
      </c>
      <c r="E26" s="524">
        <v>3062885.87</v>
      </c>
      <c r="F26" s="538">
        <v>1</v>
      </c>
      <c r="G26" s="524">
        <v>9898913</v>
      </c>
      <c r="H26" s="538">
        <v>1</v>
      </c>
      <c r="I26" s="524">
        <v>176613878</v>
      </c>
      <c r="J26" s="157" t="s">
        <v>10</v>
      </c>
      <c r="K26" s="541" t="s">
        <v>10</v>
      </c>
      <c r="L26" s="157" t="s">
        <v>10</v>
      </c>
      <c r="M26" s="541" t="s">
        <v>10</v>
      </c>
      <c r="N26" s="138">
        <v>13</v>
      </c>
      <c r="O26" s="173">
        <v>2.5272161741835149E-3</v>
      </c>
      <c r="P26" s="202">
        <v>193786899.71000001</v>
      </c>
      <c r="Q26" s="173">
        <v>3.5085974725130782E-3</v>
      </c>
      <c r="S26" s="47"/>
    </row>
    <row r="27" spans="1:19" ht="20.149999999999999" customHeight="1">
      <c r="A27" s="763" t="s">
        <v>13</v>
      </c>
      <c r="B27" s="765">
        <v>1318</v>
      </c>
      <c r="C27" s="530">
        <v>331334946.49000001</v>
      </c>
      <c r="D27" s="529">
        <v>1740</v>
      </c>
      <c r="E27" s="530">
        <v>1044646845.7</v>
      </c>
      <c r="F27" s="529">
        <v>1723</v>
      </c>
      <c r="G27" s="530">
        <v>6435001420.1099997</v>
      </c>
      <c r="H27" s="529">
        <v>280</v>
      </c>
      <c r="I27" s="530">
        <v>9993483508</v>
      </c>
      <c r="J27" s="529">
        <v>43</v>
      </c>
      <c r="K27" s="530">
        <v>7715287908.1099997</v>
      </c>
      <c r="L27" s="529">
        <v>40</v>
      </c>
      <c r="M27" s="530">
        <v>29712257943.040001</v>
      </c>
      <c r="N27" s="512">
        <v>5144</v>
      </c>
      <c r="O27" s="533"/>
      <c r="P27" s="201">
        <v>55232012571.449997</v>
      </c>
      <c r="Q27" s="181"/>
    </row>
    <row r="28" spans="1:19" s="13" customFormat="1" ht="20.149999999999999" customHeight="1" thickBot="1">
      <c r="A28" s="752" t="s">
        <v>94</v>
      </c>
      <c r="B28" s="766">
        <v>0.25622083981337479</v>
      </c>
      <c r="C28" s="532">
        <v>5.9989656553140073E-3</v>
      </c>
      <c r="D28" s="531">
        <v>0.33825816485225507</v>
      </c>
      <c r="E28" s="532">
        <v>1.8913792872360204E-2</v>
      </c>
      <c r="F28" s="531">
        <v>0.33495334370139968</v>
      </c>
      <c r="G28" s="532">
        <v>0.11650854496358365</v>
      </c>
      <c r="H28" s="531">
        <v>5.4432348367029551E-2</v>
      </c>
      <c r="I28" s="532">
        <v>0.1809364360038862</v>
      </c>
      <c r="J28" s="531">
        <v>8.3592534992223948E-3</v>
      </c>
      <c r="K28" s="532">
        <v>0.13968869771184317</v>
      </c>
      <c r="L28" s="531">
        <v>7.7760497667185074E-3</v>
      </c>
      <c r="M28" s="532">
        <v>0.53795356279301287</v>
      </c>
      <c r="N28" s="534"/>
      <c r="O28" s="535">
        <v>1</v>
      </c>
      <c r="P28" s="525"/>
      <c r="Q28" s="179">
        <v>1</v>
      </c>
    </row>
    <row r="29" spans="1:19" s="13" customFormat="1" ht="8.15" customHeight="1">
      <c r="A29" s="314"/>
      <c r="B29" s="330"/>
      <c r="C29" s="330"/>
      <c r="D29" s="331"/>
      <c r="E29" s="331"/>
      <c r="F29" s="331"/>
      <c r="G29" s="331"/>
      <c r="H29" s="331"/>
      <c r="I29" s="331"/>
      <c r="J29" s="330"/>
      <c r="K29" s="330"/>
      <c r="L29" s="330"/>
      <c r="M29" s="330"/>
      <c r="N29" s="318"/>
      <c r="O29" s="318"/>
      <c r="P29" s="318"/>
      <c r="Q29" s="332"/>
    </row>
    <row r="30" spans="1:19" s="13" customFormat="1" ht="15" customHeight="1">
      <c r="A30" s="11" t="s">
        <v>537</v>
      </c>
      <c r="B30" s="12"/>
      <c r="C30" s="12"/>
      <c r="D30" s="12"/>
      <c r="E30" s="12"/>
      <c r="F30" s="12"/>
      <c r="G30" s="12"/>
      <c r="H30" s="12"/>
      <c r="I30" s="12"/>
      <c r="J30" s="12"/>
      <c r="K30" s="12"/>
      <c r="L30" s="12"/>
      <c r="M30" s="12"/>
      <c r="N30" s="12"/>
      <c r="O30" s="12"/>
      <c r="P30" s="12"/>
      <c r="Q30" s="12"/>
    </row>
    <row r="31" spans="1:19" s="13" customFormat="1" ht="8.15" customHeight="1">
      <c r="A31" s="11"/>
      <c r="B31" s="12"/>
      <c r="C31" s="12"/>
      <c r="D31" s="12"/>
      <c r="E31" s="12"/>
      <c r="F31" s="12"/>
      <c r="G31" s="12"/>
      <c r="H31" s="12"/>
      <c r="I31" s="12"/>
      <c r="J31" s="12"/>
      <c r="K31" s="12"/>
      <c r="L31" s="12"/>
      <c r="M31" s="12"/>
      <c r="N31" s="12"/>
      <c r="O31" s="12"/>
      <c r="P31" s="12"/>
      <c r="Q31" s="12"/>
    </row>
    <row r="32" spans="1:19" s="13" customFormat="1" ht="15" customHeight="1">
      <c r="A32" s="11" t="s">
        <v>21</v>
      </c>
      <c r="B32" s="12"/>
      <c r="C32" s="12"/>
      <c r="D32" s="12"/>
      <c r="E32" s="12"/>
      <c r="F32" s="12"/>
      <c r="G32" s="12"/>
      <c r="H32" s="12"/>
      <c r="I32" s="12"/>
      <c r="J32" s="12"/>
      <c r="K32" s="12"/>
      <c r="L32" s="12"/>
      <c r="M32" s="12"/>
      <c r="N32" s="12"/>
      <c r="O32" s="12"/>
      <c r="P32" s="12"/>
      <c r="Q32" s="12"/>
    </row>
    <row r="33" spans="1:19" ht="15" customHeight="1">
      <c r="A33" s="29" t="s">
        <v>474</v>
      </c>
      <c r="B33" s="12"/>
      <c r="C33" s="12"/>
      <c r="D33" s="12"/>
      <c r="E33" s="12"/>
      <c r="F33" s="12"/>
      <c r="G33" s="12"/>
      <c r="H33" s="12"/>
      <c r="I33" s="12"/>
      <c r="J33" s="12"/>
      <c r="K33" s="12"/>
      <c r="L33" s="12"/>
      <c r="M33" s="12"/>
      <c r="N33" s="363"/>
      <c r="O33" s="363"/>
      <c r="P33" s="363"/>
      <c r="Q33" s="12"/>
    </row>
    <row r="34" spans="1:19" ht="15" customHeight="1">
      <c r="A34" s="29" t="s">
        <v>284</v>
      </c>
      <c r="B34" s="12"/>
      <c r="C34" s="12"/>
      <c r="D34" s="12"/>
      <c r="E34" s="12"/>
      <c r="F34" s="12"/>
      <c r="G34" s="12"/>
      <c r="H34" s="12"/>
      <c r="I34" s="12"/>
      <c r="J34" s="12"/>
      <c r="K34" s="12"/>
      <c r="L34" s="12"/>
      <c r="M34" s="12"/>
      <c r="N34" s="363"/>
      <c r="O34" s="363"/>
      <c r="P34" s="363"/>
      <c r="Q34" s="12"/>
    </row>
    <row r="35" spans="1:19" ht="15" customHeight="1">
      <c r="A35" s="29" t="s">
        <v>283</v>
      </c>
    </row>
    <row r="36" spans="1:19" ht="15" customHeight="1">
      <c r="A36" s="29" t="s">
        <v>540</v>
      </c>
      <c r="B36" s="29"/>
      <c r="C36" s="29"/>
      <c r="D36" s="29"/>
      <c r="E36" s="29"/>
      <c r="F36" s="29"/>
      <c r="G36" s="29"/>
      <c r="H36" s="29"/>
      <c r="I36" s="29"/>
      <c r="J36" s="29"/>
      <c r="K36" s="29"/>
      <c r="L36" s="29"/>
    </row>
    <row r="38" spans="1:19">
      <c r="L38" s="3"/>
      <c r="M38" s="3"/>
    </row>
    <row r="39" spans="1:19">
      <c r="B39" s="620"/>
      <c r="C39" s="628"/>
      <c r="D39" s="620"/>
      <c r="E39" s="628"/>
      <c r="F39" s="620"/>
      <c r="G39" s="628"/>
      <c r="H39" s="620"/>
      <c r="I39" s="629"/>
      <c r="J39" s="620"/>
      <c r="K39" s="628"/>
      <c r="L39" s="620"/>
      <c r="M39" s="628"/>
      <c r="N39" s="620"/>
      <c r="O39" s="620"/>
      <c r="P39" s="629"/>
      <c r="S39" s="502"/>
    </row>
    <row r="42" spans="1:19">
      <c r="C42" s="623"/>
      <c r="E42" s="623"/>
      <c r="G42" s="623"/>
      <c r="I42" s="623"/>
      <c r="K42" s="623"/>
      <c r="L42" s="3"/>
      <c r="M42" s="623"/>
    </row>
  </sheetData>
  <mergeCells count="14">
    <mergeCell ref="A1:Q1"/>
    <mergeCell ref="B3:C3"/>
    <mergeCell ref="D3:E3"/>
    <mergeCell ref="F3:G3"/>
    <mergeCell ref="H3:I3"/>
    <mergeCell ref="J3:K3"/>
    <mergeCell ref="L3:M3"/>
    <mergeCell ref="B2:M2"/>
    <mergeCell ref="Q3:Q4"/>
    <mergeCell ref="A3:A4"/>
    <mergeCell ref="N2:Q2"/>
    <mergeCell ref="N3:N4"/>
    <mergeCell ref="O3:O4"/>
    <mergeCell ref="P3:P4"/>
  </mergeCells>
  <printOptions horizontalCentered="1"/>
  <pageMargins left="0.45" right="0.45" top="0.75" bottom="0.5" header="0.3" footer="0.3"/>
  <pageSetup paperSize="5" scale="69" fitToWidth="0" orientation="landscape" r:id="rId1"/>
  <headerFooter>
    <oddFooter>&amp;R2023 Data Tables - 1st Installment</oddFooter>
  </headerFooter>
  <rowBreaks count="1" manualBreakCount="1">
    <brk id="57" max="16383"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C1BA15-2D0E-4ED6-BD41-319F0BF309F8}">
  <sheetPr>
    <tabColor theme="8" tint="-0.499984740745262"/>
    <pageSetUpPr fitToPage="1"/>
  </sheetPr>
  <dimension ref="A1:AA20"/>
  <sheetViews>
    <sheetView showGridLines="0" zoomScaleNormal="100" zoomScaleSheetLayoutView="100" workbookViewId="0">
      <pane xSplit="1" ySplit="4" topLeftCell="B5" activePane="bottomRight" state="frozen"/>
      <selection activeCell="E1" sqref="E1"/>
      <selection pane="topRight" activeCell="E1" sqref="E1"/>
      <selection pane="bottomLeft" activeCell="E1" sqref="E1"/>
      <selection pane="bottomRight" activeCell="B5" sqref="B5"/>
    </sheetView>
  </sheetViews>
  <sheetFormatPr defaultColWidth="8.7265625" defaultRowHeight="13"/>
  <cols>
    <col min="1" max="1" width="17.7265625" style="3" customWidth="1"/>
    <col min="2" max="2" width="12.54296875" style="3" customWidth="1"/>
    <col min="3" max="3" width="16.54296875" style="3" customWidth="1"/>
    <col min="4" max="4" width="12.54296875" style="3" customWidth="1"/>
    <col min="5" max="5" width="16.54296875" style="3" customWidth="1"/>
    <col min="6" max="6" width="12.54296875" style="3" customWidth="1"/>
    <col min="7" max="7" width="16.54296875" style="3" customWidth="1"/>
    <col min="8" max="8" width="12.54296875" style="3" customWidth="1"/>
    <col min="9" max="9" width="16.54296875" style="3" customWidth="1"/>
    <col min="10" max="10" width="12.54296875" style="3" customWidth="1"/>
    <col min="11" max="11" width="16.54296875" style="3" customWidth="1"/>
    <col min="12" max="13" width="12.54296875" style="1" customWidth="1"/>
    <col min="14" max="14" width="16.54296875" style="1" customWidth="1"/>
    <col min="15" max="15" width="12.54296875" style="1" customWidth="1"/>
    <col min="16" max="19" width="8.7265625" style="1"/>
    <col min="20" max="20" width="13.453125" style="1" bestFit="1" customWidth="1"/>
    <col min="21" max="21" width="8.7265625" style="1"/>
    <col min="22" max="22" width="10.1796875" style="1" bestFit="1" customWidth="1"/>
    <col min="23" max="16384" width="8.7265625" style="1"/>
  </cols>
  <sheetData>
    <row r="1" spans="1:27" ht="85" customHeight="1" thickBot="1">
      <c r="A1" s="1009"/>
      <c r="B1" s="1108"/>
      <c r="C1" s="1108"/>
      <c r="D1" s="1108"/>
      <c r="E1" s="1108"/>
      <c r="F1" s="1108"/>
      <c r="G1" s="1108"/>
      <c r="H1" s="1108"/>
      <c r="I1" s="1108"/>
      <c r="J1" s="1108"/>
      <c r="K1" s="1108"/>
      <c r="L1" s="1108"/>
      <c r="M1" s="1108"/>
      <c r="N1" s="1108"/>
      <c r="O1" s="1109"/>
    </row>
    <row r="2" spans="1:27" ht="24" customHeight="1">
      <c r="A2" s="510"/>
      <c r="B2" s="1120" t="s">
        <v>136</v>
      </c>
      <c r="C2" s="1052"/>
      <c r="D2" s="1052"/>
      <c r="E2" s="1052"/>
      <c r="F2" s="1052"/>
      <c r="G2" s="1052"/>
      <c r="H2" s="1052"/>
      <c r="I2" s="1052"/>
      <c r="J2" s="1052"/>
      <c r="K2" s="1053"/>
      <c r="L2" s="1051" t="s">
        <v>309</v>
      </c>
      <c r="M2" s="1052"/>
      <c r="N2" s="1052"/>
      <c r="O2" s="1116"/>
    </row>
    <row r="3" spans="1:27" s="10" customFormat="1" ht="20.149999999999999" customHeight="1">
      <c r="A3" s="1070" t="s">
        <v>291</v>
      </c>
      <c r="B3" s="1117" t="s">
        <v>120</v>
      </c>
      <c r="C3" s="1118"/>
      <c r="D3" s="1043" t="s">
        <v>311</v>
      </c>
      <c r="E3" s="1044"/>
      <c r="F3" s="1043" t="s">
        <v>312</v>
      </c>
      <c r="G3" s="1044"/>
      <c r="H3" s="1043" t="s">
        <v>135</v>
      </c>
      <c r="I3" s="1044"/>
      <c r="J3" s="1119" t="s">
        <v>99</v>
      </c>
      <c r="K3" s="1118"/>
      <c r="L3" s="1110" t="s">
        <v>310</v>
      </c>
      <c r="M3" s="1112" t="s">
        <v>122</v>
      </c>
      <c r="N3" s="1110" t="s">
        <v>313</v>
      </c>
      <c r="O3" s="1114" t="s">
        <v>122</v>
      </c>
      <c r="Q3" s="699"/>
      <c r="R3" s="699"/>
    </row>
    <row r="4" spans="1:27" s="10" customFormat="1" ht="35.15" customHeight="1" thickBot="1">
      <c r="A4" s="1071"/>
      <c r="B4" s="911" t="s">
        <v>310</v>
      </c>
      <c r="C4" s="79" t="s">
        <v>313</v>
      </c>
      <c r="D4" s="78" t="s">
        <v>310</v>
      </c>
      <c r="E4" s="79" t="s">
        <v>313</v>
      </c>
      <c r="F4" s="78" t="s">
        <v>310</v>
      </c>
      <c r="G4" s="79" t="s">
        <v>313</v>
      </c>
      <c r="H4" s="78" t="s">
        <v>310</v>
      </c>
      <c r="I4" s="79" t="s">
        <v>313</v>
      </c>
      <c r="J4" s="78" t="s">
        <v>310</v>
      </c>
      <c r="K4" s="79" t="s">
        <v>313</v>
      </c>
      <c r="L4" s="1111"/>
      <c r="M4" s="1113"/>
      <c r="N4" s="1111"/>
      <c r="O4" s="1115"/>
      <c r="Q4" s="699"/>
      <c r="R4" s="699"/>
      <c r="T4" s="5"/>
      <c r="U4" s="5"/>
      <c r="V4" s="5"/>
    </row>
    <row r="5" spans="1:27" ht="20.149999999999999" customHeight="1">
      <c r="A5" s="747" t="s">
        <v>134</v>
      </c>
      <c r="B5" s="504">
        <v>1242</v>
      </c>
      <c r="C5" s="802">
        <v>194080226.02000001</v>
      </c>
      <c r="D5" s="545">
        <v>76</v>
      </c>
      <c r="E5" s="809">
        <v>137254720.47</v>
      </c>
      <c r="F5" s="547" t="s">
        <v>10</v>
      </c>
      <c r="G5" s="813" t="s">
        <v>10</v>
      </c>
      <c r="H5" s="551" t="s">
        <v>10</v>
      </c>
      <c r="I5" s="818" t="s">
        <v>10</v>
      </c>
      <c r="J5" s="557" t="s">
        <v>10</v>
      </c>
      <c r="K5" s="818" t="s">
        <v>10</v>
      </c>
      <c r="L5" s="561">
        <v>1318</v>
      </c>
      <c r="M5" s="677">
        <v>0.25622083981337479</v>
      </c>
      <c r="N5" s="204">
        <v>331334946.49000001</v>
      </c>
      <c r="O5" s="187">
        <v>5.9989656553140073E-3</v>
      </c>
      <c r="Q5" s="700"/>
      <c r="R5" s="434"/>
      <c r="T5" s="4"/>
      <c r="U5" s="5"/>
      <c r="V5" s="685"/>
      <c r="W5" s="656"/>
      <c r="AA5" s="700"/>
    </row>
    <row r="6" spans="1:27" ht="20.149999999999999" customHeight="1">
      <c r="A6" s="748" t="s">
        <v>133</v>
      </c>
      <c r="B6" s="138">
        <v>1424</v>
      </c>
      <c r="C6" s="803">
        <v>353784727.19999999</v>
      </c>
      <c r="D6" s="516">
        <v>314</v>
      </c>
      <c r="E6" s="810">
        <v>668758012.51999998</v>
      </c>
      <c r="F6" s="548">
        <v>2</v>
      </c>
      <c r="G6" s="814">
        <v>22104105.98</v>
      </c>
      <c r="H6" s="552" t="s">
        <v>10</v>
      </c>
      <c r="I6" s="819" t="s">
        <v>10</v>
      </c>
      <c r="J6" s="558" t="s">
        <v>10</v>
      </c>
      <c r="K6" s="819" t="s">
        <v>10</v>
      </c>
      <c r="L6" s="562">
        <v>1740</v>
      </c>
      <c r="M6" s="563">
        <v>0.33825816485225507</v>
      </c>
      <c r="N6" s="202">
        <v>1044646845.7</v>
      </c>
      <c r="O6" s="173">
        <v>1.8913792872360204E-2</v>
      </c>
      <c r="Q6" s="700"/>
      <c r="R6" s="434"/>
      <c r="T6" s="4"/>
      <c r="U6" s="5"/>
      <c r="V6" s="684"/>
      <c r="AA6" s="700"/>
    </row>
    <row r="7" spans="1:27" ht="20.149999999999999" customHeight="1">
      <c r="A7" s="749" t="s">
        <v>132</v>
      </c>
      <c r="B7" s="131">
        <v>671</v>
      </c>
      <c r="C7" s="804">
        <v>246531457.59999999</v>
      </c>
      <c r="D7" s="517">
        <v>889</v>
      </c>
      <c r="E7" s="811">
        <v>3175522200.3699999</v>
      </c>
      <c r="F7" s="549">
        <v>163</v>
      </c>
      <c r="G7" s="815">
        <v>3012947762.1399999</v>
      </c>
      <c r="H7" s="553" t="s">
        <v>10</v>
      </c>
      <c r="I7" s="820" t="s">
        <v>10</v>
      </c>
      <c r="J7" s="559" t="s">
        <v>10</v>
      </c>
      <c r="K7" s="820" t="s">
        <v>10</v>
      </c>
      <c r="L7" s="564">
        <v>1723</v>
      </c>
      <c r="M7" s="565">
        <v>0.33495334370139968</v>
      </c>
      <c r="N7" s="203">
        <v>6435001420.1099997</v>
      </c>
      <c r="O7" s="174">
        <v>0.11650854496358365</v>
      </c>
      <c r="Q7" s="700"/>
      <c r="R7" s="434"/>
      <c r="T7" s="4"/>
      <c r="U7" s="4"/>
      <c r="V7" s="701"/>
      <c r="W7" s="502"/>
      <c r="AA7" s="700"/>
    </row>
    <row r="8" spans="1:27" ht="20.149999999999999" customHeight="1">
      <c r="A8" s="748" t="s">
        <v>131</v>
      </c>
      <c r="B8" s="138">
        <v>13</v>
      </c>
      <c r="C8" s="805">
        <v>-48844.45</v>
      </c>
      <c r="D8" s="516">
        <v>70</v>
      </c>
      <c r="E8" s="810">
        <v>345205479.55000001</v>
      </c>
      <c r="F8" s="548">
        <v>176</v>
      </c>
      <c r="G8" s="816">
        <v>6530991706.0600004</v>
      </c>
      <c r="H8" s="554">
        <v>21</v>
      </c>
      <c r="I8" s="821">
        <v>3117335166.8400002</v>
      </c>
      <c r="J8" s="558" t="s">
        <v>10</v>
      </c>
      <c r="K8" s="819" t="s">
        <v>10</v>
      </c>
      <c r="L8" s="562">
        <v>280</v>
      </c>
      <c r="M8" s="563">
        <v>5.4432348367029551E-2</v>
      </c>
      <c r="N8" s="202">
        <v>9993483508</v>
      </c>
      <c r="O8" s="173">
        <v>0.1809364360038862</v>
      </c>
      <c r="Q8" s="700"/>
      <c r="R8" s="434"/>
      <c r="AA8" s="700"/>
    </row>
    <row r="9" spans="1:27" ht="20.149999999999999" customHeight="1">
      <c r="A9" s="749" t="s">
        <v>130</v>
      </c>
      <c r="B9" s="131" t="s">
        <v>10</v>
      </c>
      <c r="C9" s="806" t="s">
        <v>10</v>
      </c>
      <c r="D9" s="517">
        <v>1</v>
      </c>
      <c r="E9" s="811">
        <v>6420835.0700000003</v>
      </c>
      <c r="F9" s="549">
        <v>18</v>
      </c>
      <c r="G9" s="815">
        <v>1048504414.76</v>
      </c>
      <c r="H9" s="555">
        <v>23</v>
      </c>
      <c r="I9" s="822">
        <v>5622445122.54</v>
      </c>
      <c r="J9" s="559">
        <v>1</v>
      </c>
      <c r="K9" s="822">
        <v>1037917535.74</v>
      </c>
      <c r="L9" s="564">
        <v>43</v>
      </c>
      <c r="M9" s="565">
        <v>8.3592534992223948E-3</v>
      </c>
      <c r="N9" s="203">
        <v>7715287908.1099997</v>
      </c>
      <c r="O9" s="174">
        <v>0.13968869771184317</v>
      </c>
      <c r="Q9" s="700"/>
      <c r="R9" s="434"/>
      <c r="AA9" s="700"/>
    </row>
    <row r="10" spans="1:27" ht="20.149999999999999" customHeight="1" thickBot="1">
      <c r="A10" s="762" t="s">
        <v>123</v>
      </c>
      <c r="B10" s="505" t="s">
        <v>10</v>
      </c>
      <c r="C10" s="807" t="s">
        <v>10</v>
      </c>
      <c r="D10" s="546" t="s">
        <v>10</v>
      </c>
      <c r="E10" s="812" t="s">
        <v>10</v>
      </c>
      <c r="F10" s="550">
        <v>7</v>
      </c>
      <c r="G10" s="817">
        <v>338843608.97000003</v>
      </c>
      <c r="H10" s="556">
        <v>24</v>
      </c>
      <c r="I10" s="823">
        <v>10176588343.190001</v>
      </c>
      <c r="J10" s="560">
        <v>9</v>
      </c>
      <c r="K10" s="824">
        <v>19196825990.880001</v>
      </c>
      <c r="L10" s="566">
        <v>40</v>
      </c>
      <c r="M10" s="567">
        <v>7.7760497667185074E-3</v>
      </c>
      <c r="N10" s="202">
        <v>29712257943.040001</v>
      </c>
      <c r="O10" s="173">
        <v>0.53795356279301287</v>
      </c>
      <c r="Q10" s="700"/>
      <c r="R10" s="434"/>
      <c r="AA10" s="700"/>
    </row>
    <row r="11" spans="1:27" ht="20.149999999999999" customHeight="1">
      <c r="A11" s="763" t="s">
        <v>13</v>
      </c>
      <c r="B11" s="506">
        <v>3350</v>
      </c>
      <c r="C11" s="808">
        <v>794347566.37</v>
      </c>
      <c r="D11" s="512">
        <v>1350</v>
      </c>
      <c r="E11" s="808">
        <v>4333161247.9799995</v>
      </c>
      <c r="F11" s="512">
        <v>366</v>
      </c>
      <c r="G11" s="808">
        <v>10953391597.91</v>
      </c>
      <c r="H11" s="512">
        <v>68</v>
      </c>
      <c r="I11" s="808">
        <v>18916368632.57</v>
      </c>
      <c r="J11" s="948">
        <v>10</v>
      </c>
      <c r="K11" s="808">
        <v>20234743526.619999</v>
      </c>
      <c r="L11" s="512">
        <v>5144</v>
      </c>
      <c r="M11" s="949"/>
      <c r="N11" s="951">
        <v>55232012571.449997</v>
      </c>
      <c r="O11" s="200"/>
    </row>
    <row r="12" spans="1:27" s="13" customFormat="1" ht="20.149999999999999" customHeight="1" thickBot="1">
      <c r="A12" s="752" t="s">
        <v>94</v>
      </c>
      <c r="B12" s="180">
        <v>0.65124416796267492</v>
      </c>
      <c r="C12" s="180">
        <v>1.4382013788514499E-2</v>
      </c>
      <c r="D12" s="579">
        <v>0.26244167962674964</v>
      </c>
      <c r="E12" s="180">
        <v>7.8453799639737476E-2</v>
      </c>
      <c r="F12" s="579">
        <v>7.1150855365474344E-2</v>
      </c>
      <c r="G12" s="180">
        <v>0.1983159962483772</v>
      </c>
      <c r="H12" s="579">
        <v>1.3219284603421462E-2</v>
      </c>
      <c r="I12" s="180">
        <v>0.34248921507430397</v>
      </c>
      <c r="J12" s="579">
        <v>1.9440124416796269E-3</v>
      </c>
      <c r="K12" s="180">
        <v>0.36635897524906685</v>
      </c>
      <c r="L12" s="950"/>
      <c r="M12" s="180">
        <v>1</v>
      </c>
      <c r="N12" s="952"/>
      <c r="O12" s="179">
        <v>1</v>
      </c>
    </row>
    <row r="13" spans="1:27" ht="8.15" customHeight="1">
      <c r="A13" s="52"/>
      <c r="B13" s="199"/>
      <c r="C13" s="199"/>
      <c r="D13" s="198"/>
      <c r="E13" s="198"/>
      <c r="F13" s="197"/>
      <c r="G13" s="197"/>
      <c r="H13" s="197"/>
      <c r="I13" s="197"/>
      <c r="J13" s="197"/>
      <c r="K13" s="197"/>
      <c r="L13" s="197"/>
      <c r="M13" s="197"/>
      <c r="N13" s="197"/>
      <c r="O13" s="154"/>
    </row>
    <row r="14" spans="1:27" s="13" customFormat="1" ht="15" customHeight="1">
      <c r="A14" s="11" t="s">
        <v>537</v>
      </c>
      <c r="B14" s="12"/>
      <c r="C14" s="12"/>
      <c r="D14" s="195"/>
      <c r="E14" s="195"/>
      <c r="F14" s="195"/>
      <c r="G14" s="195"/>
      <c r="H14" s="195"/>
      <c r="I14" s="195"/>
      <c r="J14" s="195"/>
      <c r="K14" s="195"/>
      <c r="L14" s="195"/>
      <c r="M14" s="195"/>
      <c r="N14" s="195"/>
      <c r="O14" s="195"/>
    </row>
    <row r="15" spans="1:27" s="13" customFormat="1" ht="8.15" customHeight="1">
      <c r="A15" s="11"/>
      <c r="B15" s="12"/>
      <c r="C15" s="12"/>
      <c r="D15" s="195"/>
      <c r="E15" s="195"/>
      <c r="F15" s="195"/>
      <c r="G15" s="195"/>
      <c r="H15" s="195"/>
      <c r="I15" s="195"/>
      <c r="J15" s="195"/>
      <c r="K15" s="195"/>
      <c r="L15" s="195"/>
      <c r="M15" s="195"/>
      <c r="N15" s="624"/>
      <c r="O15" s="195"/>
    </row>
    <row r="16" spans="1:27" s="13" customFormat="1" ht="15" customHeight="1">
      <c r="A16" s="11" t="s">
        <v>21</v>
      </c>
      <c r="B16" s="12"/>
      <c r="C16" s="12"/>
      <c r="D16" s="195"/>
      <c r="E16" s="195"/>
      <c r="F16" s="195"/>
      <c r="G16" s="195"/>
      <c r="H16" s="195"/>
      <c r="I16" s="195"/>
      <c r="J16" s="195"/>
      <c r="K16" s="195"/>
      <c r="L16" s="195"/>
      <c r="M16" s="195"/>
      <c r="N16" s="195"/>
      <c r="O16" s="195"/>
    </row>
    <row r="17" spans="1:15" s="13" customFormat="1" ht="15" customHeight="1">
      <c r="A17" s="29" t="s">
        <v>474</v>
      </c>
      <c r="B17" s="29"/>
      <c r="C17" s="29"/>
      <c r="D17" s="29"/>
      <c r="E17" s="29"/>
      <c r="F17" s="29"/>
      <c r="G17" s="29"/>
      <c r="H17" s="29"/>
      <c r="I17" s="29"/>
      <c r="J17" s="29"/>
      <c r="K17" s="29"/>
      <c r="L17" s="29"/>
      <c r="M17" s="29"/>
      <c r="N17" s="29"/>
      <c r="O17" s="29"/>
    </row>
    <row r="18" spans="1:15" s="13" customFormat="1" ht="15" customHeight="1">
      <c r="A18" s="29" t="s">
        <v>284</v>
      </c>
      <c r="B18" s="29"/>
      <c r="C18" s="29"/>
      <c r="D18" s="29"/>
      <c r="E18" s="29"/>
      <c r="F18" s="29"/>
      <c r="G18" s="29"/>
      <c r="H18" s="29"/>
      <c r="I18" s="29"/>
      <c r="J18" s="29"/>
      <c r="K18" s="29"/>
      <c r="L18" s="29"/>
      <c r="M18" s="29"/>
      <c r="N18" s="29"/>
      <c r="O18" s="29"/>
    </row>
    <row r="19" spans="1:15" s="13" customFormat="1" ht="15" customHeight="1">
      <c r="A19" s="29" t="s">
        <v>283</v>
      </c>
      <c r="B19" s="29"/>
      <c r="C19" s="29"/>
      <c r="D19" s="29"/>
      <c r="E19" s="29"/>
      <c r="F19" s="29"/>
      <c r="G19" s="29"/>
      <c r="H19" s="29"/>
      <c r="I19" s="29"/>
      <c r="J19" s="29"/>
      <c r="K19" s="29"/>
      <c r="L19" s="29"/>
      <c r="M19" s="29"/>
      <c r="N19" s="29"/>
      <c r="O19" s="29"/>
    </row>
    <row r="20" spans="1:15" ht="15" customHeight="1">
      <c r="A20" s="1069" t="s">
        <v>540</v>
      </c>
      <c r="B20" s="1069"/>
      <c r="C20" s="1069"/>
      <c r="D20" s="1069"/>
      <c r="E20" s="1069"/>
      <c r="F20" s="1069"/>
      <c r="G20" s="1069"/>
    </row>
  </sheetData>
  <mergeCells count="14">
    <mergeCell ref="A20:G20"/>
    <mergeCell ref="A1:O1"/>
    <mergeCell ref="A3:A4"/>
    <mergeCell ref="L3:L4"/>
    <mergeCell ref="M3:M4"/>
    <mergeCell ref="N3:N4"/>
    <mergeCell ref="O3:O4"/>
    <mergeCell ref="L2:O2"/>
    <mergeCell ref="B3:C3"/>
    <mergeCell ref="D3:E3"/>
    <mergeCell ref="F3:G3"/>
    <mergeCell ref="H3:I3"/>
    <mergeCell ref="J3:K3"/>
    <mergeCell ref="B2:K2"/>
  </mergeCells>
  <printOptions horizontalCentered="1"/>
  <pageMargins left="0.45" right="0.45" top="0.75" bottom="0.5" header="0.3" footer="0.3"/>
  <pageSetup paperSize="5" scale="76" fitToHeight="0" orientation="landscape" r:id="rId1"/>
  <headerFooter>
    <oddFooter>&amp;R2023 Data Tables - 1st Installment</oddFooter>
  </headerFooter>
  <rowBreaks count="1" manualBreakCount="1">
    <brk id="51" max="16383"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071651-D3F9-4AA6-B1B2-7AEE89231C63}">
  <sheetPr>
    <tabColor theme="8" tint="-0.499984740745262"/>
    <pageSetUpPr fitToPage="1"/>
  </sheetPr>
  <dimension ref="A1:V26"/>
  <sheetViews>
    <sheetView showGridLines="0" zoomScaleNormal="100" zoomScaleSheetLayoutView="100" workbookViewId="0">
      <pane xSplit="1" ySplit="4" topLeftCell="B5" activePane="bottomRight" state="frozen"/>
      <selection activeCell="E1" sqref="E1"/>
      <selection pane="topRight" activeCell="E1" sqref="E1"/>
      <selection pane="bottomLeft" activeCell="E1" sqref="E1"/>
      <selection pane="bottomRight" activeCell="B5" sqref="B5"/>
    </sheetView>
  </sheetViews>
  <sheetFormatPr defaultColWidth="8.7265625" defaultRowHeight="13"/>
  <cols>
    <col min="1" max="1" width="19.81640625" style="3" customWidth="1"/>
    <col min="2" max="2" width="12.54296875" style="3" customWidth="1"/>
    <col min="3" max="3" width="16.54296875" style="3" customWidth="1"/>
    <col min="4" max="4" width="12.54296875" style="3" customWidth="1"/>
    <col min="5" max="5" width="16.54296875" style="3" customWidth="1"/>
    <col min="6" max="6" width="12.54296875" style="3" customWidth="1"/>
    <col min="7" max="7" width="16.54296875" style="3" customWidth="1"/>
    <col min="8" max="8" width="12.54296875" style="3" customWidth="1"/>
    <col min="9" max="9" width="16.54296875" style="3" customWidth="1"/>
    <col min="10" max="11" width="12.54296875" style="3" customWidth="1"/>
    <col min="12" max="12" width="16.54296875" style="3" customWidth="1"/>
    <col min="13" max="13" width="12.54296875" style="3" customWidth="1"/>
    <col min="14" max="18" width="8.7265625" style="1"/>
    <col min="19" max="19" width="13.453125" style="1" bestFit="1" customWidth="1"/>
    <col min="20" max="20" width="8.7265625" style="1"/>
    <col min="21" max="21" width="10.1796875" style="1" bestFit="1" customWidth="1"/>
    <col min="22" max="16384" width="8.7265625" style="1"/>
  </cols>
  <sheetData>
    <row r="1" spans="1:22" ht="70" customHeight="1" thickBot="1">
      <c r="A1" s="1088"/>
      <c r="B1" s="1089"/>
      <c r="C1" s="1089"/>
      <c r="D1" s="1089"/>
      <c r="E1" s="1089"/>
      <c r="F1" s="1089"/>
      <c r="G1" s="1089"/>
      <c r="H1" s="1089"/>
      <c r="I1" s="1089"/>
      <c r="J1" s="1089"/>
      <c r="K1" s="1089"/>
      <c r="L1" s="1089"/>
      <c r="M1" s="1090"/>
    </row>
    <row r="2" spans="1:22" ht="24" customHeight="1">
      <c r="A2" s="544"/>
      <c r="B2" s="1082" t="s">
        <v>115</v>
      </c>
      <c r="C2" s="1083"/>
      <c r="D2" s="1083"/>
      <c r="E2" s="1083"/>
      <c r="F2" s="1083"/>
      <c r="G2" s="1083"/>
      <c r="H2" s="1083"/>
      <c r="I2" s="1084"/>
      <c r="J2" s="1051" t="s">
        <v>309</v>
      </c>
      <c r="K2" s="1052"/>
      <c r="L2" s="1052"/>
      <c r="M2" s="1116"/>
    </row>
    <row r="3" spans="1:22" ht="23.25" customHeight="1">
      <c r="A3" s="1097" t="s">
        <v>300</v>
      </c>
      <c r="B3" s="1121" t="s">
        <v>119</v>
      </c>
      <c r="C3" s="1122"/>
      <c r="D3" s="1121" t="s">
        <v>140</v>
      </c>
      <c r="E3" s="1122"/>
      <c r="F3" s="1121" t="s">
        <v>139</v>
      </c>
      <c r="G3" s="1122"/>
      <c r="H3" s="1121" t="s">
        <v>138</v>
      </c>
      <c r="I3" s="1122"/>
      <c r="J3" s="1123" t="s">
        <v>314</v>
      </c>
      <c r="K3" s="1112" t="s">
        <v>100</v>
      </c>
      <c r="L3" s="1106" t="s">
        <v>313</v>
      </c>
      <c r="M3" s="1124" t="s">
        <v>100</v>
      </c>
    </row>
    <row r="4" spans="1:22" ht="30" customHeight="1" thickBot="1">
      <c r="A4" s="1098"/>
      <c r="B4" s="543" t="s">
        <v>314</v>
      </c>
      <c r="C4" s="509" t="s">
        <v>313</v>
      </c>
      <c r="D4" s="543" t="s">
        <v>314</v>
      </c>
      <c r="E4" s="509" t="s">
        <v>313</v>
      </c>
      <c r="F4" s="543" t="s">
        <v>314</v>
      </c>
      <c r="G4" s="509" t="s">
        <v>313</v>
      </c>
      <c r="H4" s="543" t="s">
        <v>314</v>
      </c>
      <c r="I4" s="509" t="s">
        <v>313</v>
      </c>
      <c r="J4" s="1103"/>
      <c r="K4" s="1113"/>
      <c r="L4" s="1107"/>
      <c r="M4" s="1115"/>
      <c r="O4" s="495"/>
      <c r="S4" s="5"/>
      <c r="T4" s="5"/>
      <c r="U4" s="5"/>
    </row>
    <row r="5" spans="1:22" ht="20.149999999999999" customHeight="1">
      <c r="A5" s="747" t="s">
        <v>134</v>
      </c>
      <c r="B5" s="526">
        <v>507</v>
      </c>
      <c r="C5" s="802">
        <v>184407334.74000001</v>
      </c>
      <c r="D5" s="526">
        <v>291</v>
      </c>
      <c r="E5" s="827">
        <v>90218864.239999995</v>
      </c>
      <c r="F5" s="536">
        <v>242</v>
      </c>
      <c r="G5" s="802">
        <v>56177334.030000001</v>
      </c>
      <c r="H5" s="526">
        <v>278</v>
      </c>
      <c r="I5" s="827">
        <v>531413.48</v>
      </c>
      <c r="J5" s="571">
        <v>1318</v>
      </c>
      <c r="K5" s="572">
        <v>0.25622083981337479</v>
      </c>
      <c r="L5" s="204">
        <v>331334946.49000001</v>
      </c>
      <c r="M5" s="187">
        <v>5.9989656553140073E-3</v>
      </c>
      <c r="S5" s="4"/>
      <c r="T5" s="5"/>
      <c r="U5" s="691"/>
      <c r="V5" s="698"/>
    </row>
    <row r="6" spans="1:22" ht="20.149999999999999" customHeight="1">
      <c r="A6" s="748" t="s">
        <v>137</v>
      </c>
      <c r="B6" s="157">
        <v>490</v>
      </c>
      <c r="C6" s="803">
        <v>367173961</v>
      </c>
      <c r="D6" s="157">
        <v>468</v>
      </c>
      <c r="E6" s="157">
        <v>376356540.07999998</v>
      </c>
      <c r="F6" s="538">
        <v>459</v>
      </c>
      <c r="G6" s="803">
        <v>278278894.79000002</v>
      </c>
      <c r="H6" s="157">
        <v>323</v>
      </c>
      <c r="I6" s="157">
        <v>22837449.829999998</v>
      </c>
      <c r="J6" s="573">
        <v>1740</v>
      </c>
      <c r="K6" s="574">
        <v>0.33825816485225507</v>
      </c>
      <c r="L6" s="202">
        <v>1044646845.7</v>
      </c>
      <c r="M6" s="173">
        <v>1.8913792872360204E-2</v>
      </c>
      <c r="S6" s="4"/>
      <c r="T6" s="5"/>
      <c r="U6" s="684"/>
    </row>
    <row r="7" spans="1:22" ht="20.149999999999999" customHeight="1">
      <c r="A7" s="749" t="s">
        <v>126</v>
      </c>
      <c r="B7" s="145">
        <v>272</v>
      </c>
      <c r="C7" s="804">
        <v>877516399.76999998</v>
      </c>
      <c r="D7" s="145">
        <v>454</v>
      </c>
      <c r="E7" s="145">
        <v>2343554515.3200002</v>
      </c>
      <c r="F7" s="539">
        <v>699</v>
      </c>
      <c r="G7" s="804">
        <v>2974281968.3600001</v>
      </c>
      <c r="H7" s="145">
        <v>298</v>
      </c>
      <c r="I7" s="145">
        <v>239648536.66</v>
      </c>
      <c r="J7" s="575">
        <v>1723</v>
      </c>
      <c r="K7" s="576">
        <v>0.33495334370139968</v>
      </c>
      <c r="L7" s="203">
        <v>6435001420.1099997</v>
      </c>
      <c r="M7" s="174">
        <v>0.11650854496358365</v>
      </c>
      <c r="S7" s="4"/>
      <c r="T7" s="5"/>
      <c r="U7" s="684"/>
    </row>
    <row r="8" spans="1:22" ht="20.149999999999999" customHeight="1">
      <c r="A8" s="748" t="s">
        <v>125</v>
      </c>
      <c r="B8" s="157">
        <v>34</v>
      </c>
      <c r="C8" s="803">
        <v>1569454253.8499999</v>
      </c>
      <c r="D8" s="157">
        <v>82</v>
      </c>
      <c r="E8" s="157">
        <v>3310906661.9400001</v>
      </c>
      <c r="F8" s="538">
        <v>123</v>
      </c>
      <c r="G8" s="803">
        <v>4747501942.7399998</v>
      </c>
      <c r="H8" s="157">
        <v>41</v>
      </c>
      <c r="I8" s="157">
        <v>365620649.47000003</v>
      </c>
      <c r="J8" s="573">
        <v>280</v>
      </c>
      <c r="K8" s="574">
        <v>5.4432348367029551E-2</v>
      </c>
      <c r="L8" s="202">
        <v>9993483508</v>
      </c>
      <c r="M8" s="173">
        <v>0.1809364360038862</v>
      </c>
    </row>
    <row r="9" spans="1:22" ht="20.149999999999999" customHeight="1">
      <c r="A9" s="749" t="s">
        <v>124</v>
      </c>
      <c r="B9" s="145">
        <v>4</v>
      </c>
      <c r="C9" s="804">
        <v>826538770.54999995</v>
      </c>
      <c r="D9" s="145">
        <v>16</v>
      </c>
      <c r="E9" s="145">
        <v>3017972875.1900001</v>
      </c>
      <c r="F9" s="539">
        <v>17</v>
      </c>
      <c r="G9" s="804">
        <v>3548162099.8499999</v>
      </c>
      <c r="H9" s="145">
        <v>6</v>
      </c>
      <c r="I9" s="145">
        <v>322614162.51999998</v>
      </c>
      <c r="J9" s="575">
        <v>43</v>
      </c>
      <c r="K9" s="576">
        <v>8.3592534992223948E-3</v>
      </c>
      <c r="L9" s="203">
        <v>7715287908.1099997</v>
      </c>
      <c r="M9" s="174">
        <v>0.13968869771184317</v>
      </c>
    </row>
    <row r="10" spans="1:22" ht="20.149999999999999" customHeight="1" thickBot="1">
      <c r="A10" s="748" t="s">
        <v>123</v>
      </c>
      <c r="B10" s="157">
        <v>1</v>
      </c>
      <c r="C10" s="803">
        <v>779537388.47000003</v>
      </c>
      <c r="D10" s="157">
        <v>11</v>
      </c>
      <c r="E10" s="157">
        <v>12743892737.719999</v>
      </c>
      <c r="F10" s="538">
        <v>24</v>
      </c>
      <c r="G10" s="803">
        <v>16074223092.23</v>
      </c>
      <c r="H10" s="157">
        <v>4</v>
      </c>
      <c r="I10" s="157">
        <v>114604724.62</v>
      </c>
      <c r="J10" s="577">
        <v>40</v>
      </c>
      <c r="K10" s="578">
        <v>7.7760497667185074E-3</v>
      </c>
      <c r="L10" s="202">
        <v>29712257943.040001</v>
      </c>
      <c r="M10" s="173">
        <v>0.53795356279301287</v>
      </c>
    </row>
    <row r="11" spans="1:22" ht="20.149999999999999" customHeight="1">
      <c r="A11" s="763" t="s">
        <v>13</v>
      </c>
      <c r="B11" s="765">
        <v>1308</v>
      </c>
      <c r="C11" s="825">
        <v>4604628108.3800001</v>
      </c>
      <c r="D11" s="529">
        <v>1322</v>
      </c>
      <c r="E11" s="825">
        <v>21882902194.490002</v>
      </c>
      <c r="F11" s="529">
        <v>1564</v>
      </c>
      <c r="G11" s="825">
        <v>27678625332</v>
      </c>
      <c r="H11" s="529">
        <v>950</v>
      </c>
      <c r="I11" s="825">
        <v>1065856936.58</v>
      </c>
      <c r="J11" s="529">
        <v>5144</v>
      </c>
      <c r="K11" s="580"/>
      <c r="L11" s="568">
        <v>55232012571.449997</v>
      </c>
      <c r="M11" s="569"/>
    </row>
    <row r="12" spans="1:22" s="13" customFormat="1" ht="20.149999999999999" customHeight="1" thickBot="1">
      <c r="A12" s="752" t="s">
        <v>94</v>
      </c>
      <c r="B12" s="180">
        <v>0.25427682737169516</v>
      </c>
      <c r="C12" s="826">
        <v>8.3368827134866721E-2</v>
      </c>
      <c r="D12" s="579">
        <v>0.25699844479004663</v>
      </c>
      <c r="E12" s="826">
        <v>0.39619961641233947</v>
      </c>
      <c r="F12" s="579">
        <v>0.30404354587869364</v>
      </c>
      <c r="G12" s="826">
        <v>0.50113374551025092</v>
      </c>
      <c r="H12" s="579">
        <v>0.18468118195956454</v>
      </c>
      <c r="I12" s="826">
        <v>1.9297810942542997E-2</v>
      </c>
      <c r="J12" s="579"/>
      <c r="K12" s="535">
        <v>1</v>
      </c>
      <c r="L12" s="208"/>
      <c r="M12" s="570">
        <v>1</v>
      </c>
    </row>
    <row r="13" spans="1:22" ht="8.15" customHeight="1">
      <c r="A13" s="52"/>
      <c r="B13" s="207"/>
      <c r="C13" s="207"/>
      <c r="D13" s="206"/>
      <c r="E13" s="206"/>
      <c r="F13" s="206"/>
      <c r="G13" s="206"/>
      <c r="H13" s="206"/>
      <c r="I13" s="206"/>
      <c r="J13" s="206"/>
      <c r="K13" s="206"/>
      <c r="L13" s="206"/>
      <c r="M13" s="205"/>
    </row>
    <row r="14" spans="1:22" s="13" customFormat="1" ht="15" customHeight="1">
      <c r="A14" s="11" t="s">
        <v>537</v>
      </c>
      <c r="B14" s="4"/>
      <c r="C14" s="4"/>
      <c r="D14" s="8"/>
      <c r="E14" s="8"/>
      <c r="F14" s="8"/>
      <c r="G14" s="8"/>
      <c r="H14" s="8"/>
      <c r="I14" s="8"/>
      <c r="J14" s="8"/>
      <c r="K14" s="8"/>
      <c r="L14" s="8"/>
      <c r="M14" s="8"/>
    </row>
    <row r="15" spans="1:22" s="13" customFormat="1" ht="8.15" customHeight="1">
      <c r="A15" s="11"/>
      <c r="B15" s="4"/>
      <c r="C15" s="4"/>
      <c r="D15" s="8"/>
      <c r="E15" s="8"/>
      <c r="F15" s="8"/>
      <c r="G15" s="8"/>
      <c r="H15" s="8"/>
      <c r="I15" s="8"/>
      <c r="J15" s="8"/>
      <c r="K15" s="8"/>
      <c r="L15" s="8"/>
      <c r="M15" s="8"/>
    </row>
    <row r="16" spans="1:22" s="13" customFormat="1" ht="15" customHeight="1">
      <c r="A16" s="11" t="s">
        <v>21</v>
      </c>
      <c r="B16" s="4"/>
      <c r="C16" s="4"/>
      <c r="D16" s="8"/>
      <c r="E16" s="8"/>
      <c r="F16" s="8"/>
      <c r="G16" s="8"/>
      <c r="H16" s="8"/>
      <c r="I16" s="8"/>
      <c r="J16" s="8"/>
      <c r="K16" s="8"/>
      <c r="L16" s="8"/>
      <c r="M16" s="8"/>
    </row>
    <row r="17" spans="1:13" s="13" customFormat="1" ht="15" customHeight="1">
      <c r="A17" s="29" t="s">
        <v>474</v>
      </c>
      <c r="B17" s="4"/>
      <c r="C17" s="4"/>
      <c r="D17" s="8"/>
      <c r="E17" s="8"/>
      <c r="F17" s="8"/>
      <c r="G17" s="8"/>
      <c r="H17" s="8"/>
      <c r="I17" s="8"/>
      <c r="J17" s="8"/>
      <c r="K17" s="8"/>
      <c r="L17" s="8"/>
      <c r="M17" s="8"/>
    </row>
    <row r="18" spans="1:13" s="13" customFormat="1" ht="15" customHeight="1">
      <c r="A18" s="29" t="s">
        <v>284</v>
      </c>
      <c r="B18" s="4"/>
      <c r="C18" s="4"/>
      <c r="D18" s="8"/>
      <c r="E18" s="8"/>
      <c r="F18" s="8"/>
      <c r="G18" s="8"/>
      <c r="H18" s="8"/>
      <c r="I18" s="8"/>
      <c r="J18" s="8"/>
      <c r="K18" s="8"/>
      <c r="L18" s="8"/>
      <c r="M18" s="8"/>
    </row>
    <row r="19" spans="1:13" ht="15" customHeight="1">
      <c r="A19" s="29" t="s">
        <v>476</v>
      </c>
    </row>
    <row r="20" spans="1:13" ht="15" customHeight="1">
      <c r="A20" s="1069" t="s">
        <v>540</v>
      </c>
      <c r="B20" s="1069"/>
      <c r="C20" s="1069"/>
      <c r="D20" s="1069"/>
      <c r="E20" s="1069"/>
      <c r="F20" s="1069"/>
      <c r="G20" s="1069"/>
    </row>
    <row r="23" spans="1:13">
      <c r="A23" s="1"/>
      <c r="B23" s="12"/>
      <c r="C23" s="11"/>
      <c r="D23" s="11"/>
      <c r="E23" s="11"/>
      <c r="F23" s="11"/>
      <c r="G23" s="11"/>
    </row>
    <row r="24" spans="1:13">
      <c r="A24" s="29"/>
      <c r="B24" s="29"/>
      <c r="C24" s="29"/>
      <c r="D24" s="29"/>
      <c r="E24" s="29"/>
      <c r="F24" s="29"/>
      <c r="G24" s="29"/>
    </row>
    <row r="25" spans="1:13">
      <c r="A25" s="1069"/>
      <c r="B25" s="1069"/>
      <c r="C25" s="1069"/>
      <c r="D25" s="1069"/>
      <c r="E25" s="1069"/>
      <c r="F25" s="1069"/>
      <c r="G25" s="1069"/>
    </row>
    <row r="26" spans="1:13">
      <c r="A26" s="29"/>
      <c r="B26" s="29"/>
      <c r="C26" s="29"/>
      <c r="D26" s="29"/>
      <c r="E26" s="29"/>
      <c r="F26" s="29"/>
      <c r="G26" s="29"/>
    </row>
  </sheetData>
  <mergeCells count="14">
    <mergeCell ref="A25:G25"/>
    <mergeCell ref="A3:A4"/>
    <mergeCell ref="A1:M1"/>
    <mergeCell ref="B2:I2"/>
    <mergeCell ref="B3:C3"/>
    <mergeCell ref="D3:E3"/>
    <mergeCell ref="F3:G3"/>
    <mergeCell ref="H3:I3"/>
    <mergeCell ref="J2:M2"/>
    <mergeCell ref="J3:J4"/>
    <mergeCell ref="K3:K4"/>
    <mergeCell ref="L3:L4"/>
    <mergeCell ref="M3:M4"/>
    <mergeCell ref="A20:G20"/>
  </mergeCells>
  <printOptions horizontalCentered="1"/>
  <pageMargins left="0.45" right="0.45" top="0.75" bottom="0.5" header="0.3" footer="0.3"/>
  <pageSetup scale="67" fitToHeight="0" orientation="landscape" r:id="rId1"/>
  <headerFooter>
    <oddFooter>&amp;R2023 Data Tables - 1st Installment</oddFooter>
  </headerFooter>
  <rowBreaks count="1" manualBreakCount="1">
    <brk id="52" max="16383"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BD2EFF-D798-47FE-B3C9-68C7193E8708}">
  <sheetPr>
    <tabColor theme="8" tint="-0.499984740745262"/>
    <pageSetUpPr fitToPage="1"/>
  </sheetPr>
  <dimension ref="A1:AJ50"/>
  <sheetViews>
    <sheetView showGridLines="0" zoomScaleNormal="100" zoomScaleSheetLayoutView="100" workbookViewId="0">
      <pane xSplit="1" ySplit="2" topLeftCell="B3" activePane="bottomRight" state="frozen"/>
      <selection activeCell="E1" sqref="E1"/>
      <selection pane="topRight" activeCell="E1" sqref="E1"/>
      <selection pane="bottomLeft" activeCell="E1" sqref="E1"/>
      <selection pane="bottomRight" activeCell="B3" sqref="B3"/>
    </sheetView>
  </sheetViews>
  <sheetFormatPr defaultColWidth="8.7265625" defaultRowHeight="13"/>
  <cols>
    <col min="1" max="1" width="44.54296875" style="3" customWidth="1"/>
    <col min="2" max="2" width="16.54296875" style="3" customWidth="1"/>
    <col min="3" max="3" width="10.7265625" style="3" customWidth="1"/>
    <col min="4" max="4" width="10.81640625" style="3" customWidth="1"/>
    <col min="5" max="5" width="10.7265625" style="3" customWidth="1"/>
    <col min="6" max="6" width="13.1796875" style="1" customWidth="1"/>
    <col min="7" max="7" width="10.7265625" style="1" customWidth="1"/>
    <col min="8" max="8" width="8.7265625" style="1"/>
    <col min="9" max="9" width="18" style="73" customWidth="1"/>
    <col min="10" max="10" width="17.54296875" style="689" bestFit="1" customWidth="1"/>
    <col min="11" max="11" width="8.7265625" style="73"/>
    <col min="12" max="12" width="10.1796875" style="689" bestFit="1" customWidth="1"/>
    <col min="13" max="13" width="13.1796875" style="73" bestFit="1" customWidth="1"/>
    <col min="14" max="14" width="8.7265625" style="689"/>
    <col min="15" max="17" width="8.7265625" style="1"/>
    <col min="18" max="18" width="17.453125" style="690" bestFit="1" customWidth="1"/>
    <col min="19" max="19" width="8.7265625" style="689"/>
    <col min="20" max="20" width="8.7265625" style="73"/>
    <col min="21" max="21" width="8.7265625" style="689"/>
    <col min="22" max="22" width="9.54296875" style="73" bestFit="1" customWidth="1"/>
    <col min="23" max="23" width="8.7265625" style="689"/>
    <col min="24" max="24" width="19.1796875" style="1" customWidth="1"/>
    <col min="25" max="25" width="8.7265625" style="689"/>
    <col min="26" max="26" width="8.7265625" style="73"/>
    <col min="27" max="27" width="8.7265625" style="689"/>
    <col min="28" max="28" width="8.7265625" style="73"/>
    <col min="29" max="29" width="8.7265625" style="689"/>
    <col min="30" max="33" width="8.7265625" style="1"/>
    <col min="34" max="36" width="13.81640625" style="1" bestFit="1" customWidth="1"/>
    <col min="37" max="16384" width="8.7265625" style="1"/>
  </cols>
  <sheetData>
    <row r="1" spans="1:36" ht="85" customHeight="1" thickBot="1">
      <c r="A1" s="1009"/>
      <c r="B1" s="1125"/>
      <c r="C1" s="1125"/>
      <c r="D1" s="1125"/>
      <c r="E1" s="1125"/>
      <c r="F1" s="1125"/>
      <c r="G1" s="1126"/>
      <c r="X1" s="502"/>
      <c r="AH1"/>
      <c r="AI1"/>
      <c r="AJ1" s="655"/>
    </row>
    <row r="2" spans="1:36" ht="40" customHeight="1" thickBot="1">
      <c r="A2" s="53" t="s">
        <v>15</v>
      </c>
      <c r="B2" s="1127" t="s">
        <v>167</v>
      </c>
      <c r="C2" s="1128"/>
      <c r="D2" s="1127" t="s">
        <v>16</v>
      </c>
      <c r="E2" s="1128"/>
      <c r="F2" s="1129" t="s">
        <v>129</v>
      </c>
      <c r="G2" s="1130"/>
      <c r="J2" s="5"/>
      <c r="K2" s="5"/>
      <c r="L2" s="5"/>
      <c r="X2" s="21"/>
      <c r="AD2" s="656"/>
    </row>
    <row r="3" spans="1:36" ht="20.149999999999999" customHeight="1">
      <c r="A3" s="90" t="s">
        <v>166</v>
      </c>
      <c r="B3" s="224">
        <v>841250427.29999995</v>
      </c>
      <c r="C3" s="222">
        <v>1.5231210816584495E-2</v>
      </c>
      <c r="D3" s="223">
        <v>308</v>
      </c>
      <c r="E3" s="222">
        <v>5.9875583203732506E-2</v>
      </c>
      <c r="F3" s="221">
        <v>49169</v>
      </c>
      <c r="G3" s="769">
        <v>1.9639319380092668E-2</v>
      </c>
      <c r="I3" s="47"/>
      <c r="J3" s="4"/>
      <c r="K3" s="5"/>
      <c r="L3" s="691"/>
      <c r="M3" s="625"/>
      <c r="O3" s="689"/>
      <c r="P3" s="689"/>
      <c r="Q3" s="434"/>
      <c r="R3" s="615"/>
      <c r="X3" s="615"/>
    </row>
    <row r="4" spans="1:36" ht="20.149999999999999" customHeight="1">
      <c r="A4" s="36" t="s">
        <v>165</v>
      </c>
      <c r="B4" s="217">
        <v>28951505077.100002</v>
      </c>
      <c r="C4" s="215">
        <v>0.52417979590454644</v>
      </c>
      <c r="D4" s="216">
        <v>2956</v>
      </c>
      <c r="E4" s="215">
        <v>0.5746500777604977</v>
      </c>
      <c r="F4" s="217">
        <v>1395305</v>
      </c>
      <c r="G4" s="767">
        <v>0.55731945997763221</v>
      </c>
      <c r="I4" s="47"/>
      <c r="J4" s="4"/>
      <c r="K4" s="5"/>
      <c r="L4" s="684"/>
      <c r="O4" s="689"/>
      <c r="P4" s="689"/>
      <c r="Q4" s="434"/>
      <c r="R4" s="615"/>
      <c r="X4" s="615"/>
    </row>
    <row r="5" spans="1:36" ht="20.149999999999999" customHeight="1">
      <c r="A5" s="37" t="s">
        <v>164</v>
      </c>
      <c r="B5" s="220">
        <v>337267373.11000001</v>
      </c>
      <c r="C5" s="218">
        <v>6.1063748613849542E-3</v>
      </c>
      <c r="D5" s="219">
        <v>65</v>
      </c>
      <c r="E5" s="218">
        <v>1.2636080870917573E-2</v>
      </c>
      <c r="F5" s="202">
        <v>17648</v>
      </c>
      <c r="G5" s="724">
        <v>7.0490493689087715E-3</v>
      </c>
      <c r="I5" s="47"/>
      <c r="J5" s="4"/>
      <c r="K5" s="5"/>
      <c r="L5" s="684"/>
      <c r="M5" s="639"/>
      <c r="O5" s="689"/>
      <c r="P5" s="689"/>
      <c r="Q5" s="434"/>
      <c r="R5" s="615"/>
      <c r="X5" s="615"/>
    </row>
    <row r="6" spans="1:36" ht="20.149999999999999" customHeight="1">
      <c r="A6" s="37" t="s">
        <v>163</v>
      </c>
      <c r="B6" s="220">
        <v>793276899.63</v>
      </c>
      <c r="C6" s="218">
        <v>1.4362628893955117E-2</v>
      </c>
      <c r="D6" s="219">
        <v>79</v>
      </c>
      <c r="E6" s="218">
        <v>1.5357698289269051E-2</v>
      </c>
      <c r="F6" s="202">
        <v>39096</v>
      </c>
      <c r="G6" s="724">
        <v>1.5615913085157373E-2</v>
      </c>
      <c r="I6" s="47"/>
      <c r="K6" s="689"/>
      <c r="O6" s="689"/>
      <c r="P6" s="689"/>
      <c r="Q6" s="434"/>
      <c r="R6" s="615"/>
      <c r="X6" s="615"/>
    </row>
    <row r="7" spans="1:36" ht="20.149999999999999" customHeight="1">
      <c r="A7" s="37" t="s">
        <v>162</v>
      </c>
      <c r="B7" s="220">
        <v>126339483.43000001</v>
      </c>
      <c r="C7" s="218">
        <v>2.2874321891957674E-3</v>
      </c>
      <c r="D7" s="219">
        <v>77</v>
      </c>
      <c r="E7" s="218">
        <v>1.4968895800933127E-2</v>
      </c>
      <c r="F7" s="202">
        <v>14189</v>
      </c>
      <c r="G7" s="724">
        <v>5.6674388880012779E-3</v>
      </c>
      <c r="I7" s="47"/>
      <c r="K7" s="689"/>
      <c r="O7" s="689"/>
      <c r="P7" s="689"/>
      <c r="Q7" s="434"/>
      <c r="R7" s="615"/>
      <c r="X7" s="615"/>
    </row>
    <row r="8" spans="1:36" ht="20.149999999999999" customHeight="1">
      <c r="A8" s="37" t="s">
        <v>161</v>
      </c>
      <c r="B8" s="220">
        <v>1943532008.23</v>
      </c>
      <c r="C8" s="218">
        <v>3.5188506044674391E-2</v>
      </c>
      <c r="D8" s="219">
        <v>696</v>
      </c>
      <c r="E8" s="218">
        <v>0.13530326594090203</v>
      </c>
      <c r="F8" s="202">
        <v>139239</v>
      </c>
      <c r="G8" s="724">
        <v>5.5615513660329123E-2</v>
      </c>
      <c r="I8" s="47"/>
      <c r="K8" s="689"/>
      <c r="O8" s="689"/>
      <c r="P8" s="689"/>
      <c r="Q8" s="434"/>
      <c r="R8" s="615"/>
      <c r="X8" s="615"/>
    </row>
    <row r="9" spans="1:36" ht="20.149999999999999" customHeight="1">
      <c r="A9" s="37" t="s">
        <v>160</v>
      </c>
      <c r="B9" s="220">
        <v>536946097.61000001</v>
      </c>
      <c r="C9" s="218">
        <v>9.7216464258909341E-3</v>
      </c>
      <c r="D9" s="219">
        <v>188</v>
      </c>
      <c r="E9" s="218">
        <v>3.6547433903576981E-2</v>
      </c>
      <c r="F9" s="202">
        <v>63139</v>
      </c>
      <c r="G9" s="724">
        <v>2.5219284230707781E-2</v>
      </c>
      <c r="I9" s="47"/>
      <c r="K9" s="689"/>
      <c r="O9" s="689"/>
      <c r="P9" s="689"/>
      <c r="Q9" s="434"/>
      <c r="R9" s="615"/>
      <c r="X9" s="615"/>
    </row>
    <row r="10" spans="1:36" ht="20.149999999999999" customHeight="1">
      <c r="A10" s="37" t="s">
        <v>159</v>
      </c>
      <c r="B10" s="220">
        <v>1518255967.3</v>
      </c>
      <c r="C10" s="218">
        <v>2.748869535282519E-2</v>
      </c>
      <c r="D10" s="219">
        <v>305</v>
      </c>
      <c r="E10" s="218">
        <v>5.9292379471228618E-2</v>
      </c>
      <c r="F10" s="202">
        <v>104916</v>
      </c>
      <c r="G10" s="724">
        <v>4.1906055280396232E-2</v>
      </c>
      <c r="I10" s="47"/>
      <c r="K10" s="689"/>
      <c r="O10" s="689"/>
      <c r="P10" s="689"/>
      <c r="Q10" s="434"/>
      <c r="R10" s="615"/>
      <c r="X10" s="692"/>
      <c r="AD10" s="656"/>
    </row>
    <row r="11" spans="1:36" ht="20.149999999999999" customHeight="1">
      <c r="A11" s="37" t="s">
        <v>158</v>
      </c>
      <c r="B11" s="220">
        <v>5530403713.8699999</v>
      </c>
      <c r="C11" s="218">
        <v>0.10013040366247171</v>
      </c>
      <c r="D11" s="219">
        <v>129</v>
      </c>
      <c r="E11" s="218">
        <v>2.5077760497667186E-2</v>
      </c>
      <c r="F11" s="202">
        <v>133311</v>
      </c>
      <c r="G11" s="724">
        <v>5.3247723278478994E-2</v>
      </c>
      <c r="I11" s="47"/>
      <c r="K11" s="689"/>
      <c r="O11" s="689"/>
      <c r="P11" s="689"/>
      <c r="Q11" s="434"/>
      <c r="R11" s="615"/>
      <c r="X11" s="615"/>
    </row>
    <row r="12" spans="1:36" ht="20.149999999999999" customHeight="1">
      <c r="A12" s="37" t="s">
        <v>157</v>
      </c>
      <c r="B12" s="220">
        <v>588472209.52999997</v>
      </c>
      <c r="C12" s="218">
        <v>1.0654549456598788E-2</v>
      </c>
      <c r="D12" s="219">
        <v>130</v>
      </c>
      <c r="E12" s="218">
        <v>2.5272161741835147E-2</v>
      </c>
      <c r="F12" s="202">
        <v>29115</v>
      </c>
      <c r="G12" s="724">
        <v>1.1629253874420833E-2</v>
      </c>
      <c r="I12" s="47"/>
      <c r="K12" s="689"/>
      <c r="O12" s="689"/>
      <c r="P12" s="689"/>
      <c r="Q12" s="434"/>
      <c r="R12" s="615"/>
      <c r="X12" s="615"/>
    </row>
    <row r="13" spans="1:36" ht="20.149999999999999" customHeight="1">
      <c r="A13" s="37" t="s">
        <v>156</v>
      </c>
      <c r="B13" s="220">
        <v>61296082.329999998</v>
      </c>
      <c r="C13" s="218">
        <v>1.1097926632802908E-3</v>
      </c>
      <c r="D13" s="219">
        <v>16</v>
      </c>
      <c r="E13" s="218">
        <v>3.1104199066874028E-3</v>
      </c>
      <c r="F13" s="202">
        <v>5606</v>
      </c>
      <c r="G13" s="724">
        <v>2.2391755871544977E-3</v>
      </c>
      <c r="I13" s="47"/>
      <c r="K13" s="689"/>
      <c r="O13" s="689"/>
      <c r="P13" s="689"/>
      <c r="Q13" s="434"/>
      <c r="R13" s="615"/>
      <c r="X13" s="615"/>
    </row>
    <row r="14" spans="1:36" ht="20.149999999999999" customHeight="1">
      <c r="A14" s="37" t="s">
        <v>155</v>
      </c>
      <c r="B14" s="220">
        <v>12605955153.5</v>
      </c>
      <c r="C14" s="218">
        <v>0.22823638985076836</v>
      </c>
      <c r="D14" s="219">
        <v>365</v>
      </c>
      <c r="E14" s="218">
        <v>7.095645412130637E-2</v>
      </c>
      <c r="F14" s="202">
        <v>431073</v>
      </c>
      <c r="G14" s="724">
        <v>0.17218125898705863</v>
      </c>
      <c r="I14" s="47"/>
      <c r="K14" s="689"/>
      <c r="O14" s="689"/>
      <c r="P14" s="689"/>
      <c r="Q14" s="434"/>
      <c r="R14" s="615"/>
      <c r="X14" s="615"/>
    </row>
    <row r="15" spans="1:36" ht="20.149999999999999" customHeight="1">
      <c r="A15" s="37" t="s">
        <v>154</v>
      </c>
      <c r="B15" s="220">
        <v>4909760088.5600004</v>
      </c>
      <c r="C15" s="218">
        <v>8.8893376503500918E-2</v>
      </c>
      <c r="D15" s="219">
        <v>906</v>
      </c>
      <c r="E15" s="218">
        <v>0.1761275272161742</v>
      </c>
      <c r="F15" s="202">
        <v>417973</v>
      </c>
      <c r="G15" s="724">
        <v>0.16694879373701868</v>
      </c>
      <c r="I15" s="47"/>
      <c r="K15" s="689"/>
      <c r="O15" s="689"/>
      <c r="P15" s="689"/>
      <c r="Q15" s="434"/>
      <c r="R15" s="615"/>
      <c r="X15" s="615"/>
    </row>
    <row r="16" spans="1:36" ht="20.149999999999999" customHeight="1">
      <c r="A16" s="36" t="s">
        <v>153</v>
      </c>
      <c r="B16" s="217">
        <v>14636066486.48</v>
      </c>
      <c r="C16" s="215">
        <v>0.26499245283785899</v>
      </c>
      <c r="D16" s="216">
        <v>218</v>
      </c>
      <c r="E16" s="215">
        <v>4.2379471228615864E-2</v>
      </c>
      <c r="F16" s="217">
        <v>384373</v>
      </c>
      <c r="G16" s="767">
        <v>0.15352811950790862</v>
      </c>
      <c r="I16" s="47"/>
      <c r="K16" s="689"/>
      <c r="O16" s="689"/>
      <c r="P16" s="689"/>
      <c r="Q16" s="434"/>
      <c r="R16" s="615"/>
      <c r="X16" s="615"/>
    </row>
    <row r="17" spans="1:30" ht="20.149999999999999" customHeight="1">
      <c r="A17" s="37" t="s">
        <v>152</v>
      </c>
      <c r="B17" s="220">
        <v>14017125987.43</v>
      </c>
      <c r="C17" s="218">
        <v>0.25378626153260253</v>
      </c>
      <c r="D17" s="219">
        <v>44</v>
      </c>
      <c r="E17" s="218">
        <v>8.553654743390357E-3</v>
      </c>
      <c r="F17" s="202">
        <v>340749</v>
      </c>
      <c r="G17" s="724">
        <v>0.13610361080044736</v>
      </c>
      <c r="I17" s="47"/>
      <c r="K17" s="689"/>
      <c r="O17" s="689"/>
      <c r="P17" s="689"/>
      <c r="Q17" s="434"/>
      <c r="R17" s="615"/>
      <c r="X17" s="615"/>
    </row>
    <row r="18" spans="1:30" ht="20.149999999999999" customHeight="1">
      <c r="A18" s="37" t="s">
        <v>151</v>
      </c>
      <c r="B18" s="220">
        <v>616098575.05999994</v>
      </c>
      <c r="C18" s="218">
        <v>1.1154737015295143E-2</v>
      </c>
      <c r="D18" s="219">
        <v>164</v>
      </c>
      <c r="E18" s="218">
        <v>3.1881804043545882E-2</v>
      </c>
      <c r="F18" s="202">
        <v>43219</v>
      </c>
      <c r="G18" s="724">
        <v>1.7262741652021088E-2</v>
      </c>
      <c r="I18" s="47"/>
      <c r="J18" s="693"/>
      <c r="K18" s="689"/>
      <c r="O18" s="689"/>
      <c r="P18" s="689"/>
      <c r="Q18" s="434"/>
      <c r="R18" s="615"/>
      <c r="X18" s="692"/>
      <c r="AD18" s="656"/>
    </row>
    <row r="19" spans="1:30" ht="20.149999999999999" customHeight="1">
      <c r="A19" s="37" t="s">
        <v>150</v>
      </c>
      <c r="B19" s="220">
        <v>2841923.99</v>
      </c>
      <c r="C19" s="218">
        <v>5.1454289961344275E-5</v>
      </c>
      <c r="D19" s="219">
        <v>10</v>
      </c>
      <c r="E19" s="218">
        <v>1.9440124416796269E-3</v>
      </c>
      <c r="F19" s="202">
        <v>405</v>
      </c>
      <c r="G19" s="724">
        <v>1.6176705544016615E-4</v>
      </c>
      <c r="I19" s="47"/>
      <c r="K19" s="689"/>
      <c r="O19" s="689"/>
      <c r="P19" s="689"/>
      <c r="Q19" s="434"/>
      <c r="R19" s="615"/>
      <c r="X19" s="615"/>
    </row>
    <row r="20" spans="1:30" ht="20.149999999999999" customHeight="1">
      <c r="A20" s="36" t="s">
        <v>149</v>
      </c>
      <c r="B20" s="217">
        <v>2671532807.5599999</v>
      </c>
      <c r="C20" s="215">
        <v>4.8369282290845639E-2</v>
      </c>
      <c r="D20" s="216">
        <v>86</v>
      </c>
      <c r="E20" s="215">
        <v>1.671850699844479E-2</v>
      </c>
      <c r="F20" s="214">
        <v>57913</v>
      </c>
      <c r="G20" s="767">
        <v>2.3131890078287268E-2</v>
      </c>
      <c r="I20" s="47"/>
      <c r="K20" s="689"/>
      <c r="O20" s="689"/>
      <c r="P20" s="689"/>
      <c r="Q20" s="434"/>
      <c r="R20" s="615"/>
      <c r="X20" s="692"/>
      <c r="AD20" s="656"/>
    </row>
    <row r="21" spans="1:30" ht="20.149999999999999" customHeight="1">
      <c r="A21" s="36" t="s">
        <v>148</v>
      </c>
      <c r="B21" s="217">
        <v>658139947.62</v>
      </c>
      <c r="C21" s="215">
        <v>1.1915914647662132E-2</v>
      </c>
      <c r="D21" s="216">
        <v>318</v>
      </c>
      <c r="E21" s="215">
        <v>6.1819595645412131E-2</v>
      </c>
      <c r="F21" s="214">
        <v>47219</v>
      </c>
      <c r="G21" s="767">
        <v>1.8860440965010387E-2</v>
      </c>
      <c r="I21" s="47"/>
      <c r="K21" s="689"/>
      <c r="O21" s="689"/>
      <c r="P21" s="689"/>
      <c r="Q21" s="434"/>
      <c r="R21" s="615"/>
      <c r="X21" s="615"/>
    </row>
    <row r="22" spans="1:30" ht="20.149999999999999" customHeight="1">
      <c r="A22" s="36" t="s">
        <v>147</v>
      </c>
      <c r="B22" s="217">
        <v>2416697102.9299998</v>
      </c>
      <c r="C22" s="215">
        <v>4.3755369221856237E-2</v>
      </c>
      <c r="D22" s="216">
        <v>365</v>
      </c>
      <c r="E22" s="215">
        <v>7.095645412130637E-2</v>
      </c>
      <c r="F22" s="214">
        <v>271157</v>
      </c>
      <c r="G22" s="767">
        <v>0.1083068381530596</v>
      </c>
      <c r="I22" s="47"/>
      <c r="K22" s="689"/>
      <c r="O22" s="689"/>
      <c r="P22" s="689"/>
      <c r="Q22" s="434"/>
      <c r="R22" s="615"/>
      <c r="X22" s="692"/>
      <c r="AD22" s="656"/>
    </row>
    <row r="23" spans="1:30" ht="20.149999999999999" customHeight="1">
      <c r="A23" s="36" t="s">
        <v>146</v>
      </c>
      <c r="B23" s="217">
        <v>1103922258.1300001</v>
      </c>
      <c r="C23" s="215">
        <v>1.9987000413970595E-2</v>
      </c>
      <c r="D23" s="216">
        <v>172</v>
      </c>
      <c r="E23" s="215">
        <v>3.3437013996889579E-2</v>
      </c>
      <c r="F23" s="214">
        <v>84599</v>
      </c>
      <c r="G23" s="767">
        <v>3.3790941044895349E-2</v>
      </c>
      <c r="I23" s="47"/>
      <c r="K23" s="689"/>
      <c r="O23" s="689"/>
      <c r="P23" s="689"/>
      <c r="Q23" s="434"/>
      <c r="R23" s="615"/>
      <c r="X23" s="615"/>
    </row>
    <row r="24" spans="1:30" ht="20.149999999999999" customHeight="1">
      <c r="A24" s="36" t="s">
        <v>145</v>
      </c>
      <c r="B24" s="217">
        <v>3711323685.5700002</v>
      </c>
      <c r="C24" s="215">
        <v>6.719515572185436E-2</v>
      </c>
      <c r="D24" s="216">
        <v>629</v>
      </c>
      <c r="E24" s="215">
        <v>0.12227838258164853</v>
      </c>
      <c r="F24" s="217">
        <v>204439</v>
      </c>
      <c r="G24" s="767">
        <v>8.1658012462054647E-2</v>
      </c>
      <c r="I24" s="47"/>
      <c r="K24" s="689"/>
      <c r="O24" s="689"/>
      <c r="P24" s="689"/>
      <c r="Q24" s="434"/>
      <c r="R24" s="615"/>
      <c r="X24" s="615"/>
    </row>
    <row r="25" spans="1:30" ht="20.149999999999999" customHeight="1">
      <c r="A25" s="37" t="s">
        <v>144</v>
      </c>
      <c r="B25" s="220">
        <v>2355462801.0900002</v>
      </c>
      <c r="C25" s="218">
        <v>4.2646695121654199E-2</v>
      </c>
      <c r="D25" s="219">
        <v>194</v>
      </c>
      <c r="E25" s="218">
        <v>3.7713841368584758E-2</v>
      </c>
      <c r="F25" s="202">
        <v>125905</v>
      </c>
      <c r="G25" s="724">
        <v>5.028958300047931E-2</v>
      </c>
      <c r="I25" s="47"/>
      <c r="K25" s="689"/>
      <c r="O25" s="689"/>
      <c r="P25" s="689"/>
      <c r="Q25" s="434"/>
      <c r="R25" s="615"/>
      <c r="X25" s="692"/>
      <c r="AD25" s="656"/>
    </row>
    <row r="26" spans="1:30" ht="20.149999999999999" customHeight="1">
      <c r="A26" s="37" t="s">
        <v>143</v>
      </c>
      <c r="B26" s="220">
        <v>1355860884.48</v>
      </c>
      <c r="C26" s="218">
        <v>2.4548460600200158E-2</v>
      </c>
      <c r="D26" s="219">
        <v>435</v>
      </c>
      <c r="E26" s="218">
        <v>8.4564541213063768E-2</v>
      </c>
      <c r="F26" s="202">
        <v>78534</v>
      </c>
      <c r="G26" s="724">
        <v>3.136842946157533E-2</v>
      </c>
      <c r="I26" s="47"/>
      <c r="K26" s="689"/>
      <c r="O26" s="689"/>
      <c r="P26" s="689"/>
      <c r="Q26" s="434"/>
      <c r="R26" s="615"/>
      <c r="X26" s="692"/>
      <c r="AD26" s="656"/>
    </row>
    <row r="27" spans="1:30" ht="20.149999999999999" customHeight="1" thickBot="1">
      <c r="A27" s="36" t="s">
        <v>142</v>
      </c>
      <c r="B27" s="217">
        <v>241574778.75999999</v>
      </c>
      <c r="C27" s="215">
        <v>4.3738181448211887E-3</v>
      </c>
      <c r="D27" s="216">
        <v>92</v>
      </c>
      <c r="E27" s="215">
        <v>1.7884914463452566E-2</v>
      </c>
      <c r="F27" s="214">
        <v>9426</v>
      </c>
      <c r="G27" s="768">
        <v>3.7649784310592746E-3</v>
      </c>
      <c r="I27" s="47"/>
      <c r="K27" s="689"/>
      <c r="O27" s="689"/>
      <c r="P27" s="689"/>
      <c r="Q27" s="434"/>
      <c r="R27" s="615"/>
      <c r="X27" s="615"/>
    </row>
    <row r="28" spans="1:30" s="6" customFormat="1" ht="20.149999999999999" customHeight="1" thickBot="1">
      <c r="A28" s="56" t="s">
        <v>17</v>
      </c>
      <c r="B28" s="213">
        <v>55232012571.449997</v>
      </c>
      <c r="C28" s="211">
        <v>1</v>
      </c>
      <c r="D28" s="212">
        <v>5144</v>
      </c>
      <c r="E28" s="211">
        <v>1</v>
      </c>
      <c r="F28" s="210">
        <v>2503600</v>
      </c>
      <c r="G28" s="209">
        <v>1</v>
      </c>
      <c r="I28" s="47"/>
      <c r="J28" s="689"/>
      <c r="K28" s="689"/>
      <c r="O28" s="689"/>
      <c r="P28" s="689"/>
      <c r="Q28" s="434"/>
      <c r="R28" s="615"/>
      <c r="S28" s="694"/>
      <c r="T28" s="73"/>
      <c r="U28" s="694"/>
      <c r="V28" s="73"/>
      <c r="W28" s="694"/>
      <c r="X28" s="615"/>
      <c r="Y28" s="689"/>
      <c r="Z28" s="73"/>
      <c r="AA28" s="689"/>
      <c r="AB28" s="73"/>
      <c r="AC28" s="689"/>
    </row>
    <row r="29" spans="1:30" ht="8.15" customHeight="1">
      <c r="A29" s="333"/>
      <c r="B29" s="334"/>
      <c r="C29" s="335"/>
      <c r="D29" s="334"/>
      <c r="E29" s="335"/>
      <c r="F29" s="336"/>
      <c r="G29" s="335"/>
    </row>
    <row r="30" spans="1:30" s="13" customFormat="1" ht="15" customHeight="1">
      <c r="A30" s="11" t="s">
        <v>539</v>
      </c>
      <c r="B30" s="11"/>
      <c r="C30" s="11"/>
      <c r="D30" s="11"/>
      <c r="E30" s="11"/>
      <c r="F30" s="23"/>
      <c r="G30" s="23"/>
      <c r="R30" s="695"/>
      <c r="S30" s="696"/>
      <c r="T30" s="638"/>
      <c r="U30" s="696"/>
      <c r="V30" s="638"/>
      <c r="W30" s="696"/>
      <c r="X30" s="697"/>
      <c r="Y30" s="696"/>
      <c r="Z30" s="638"/>
      <c r="AA30" s="696"/>
      <c r="AB30" s="638"/>
      <c r="AC30" s="696"/>
    </row>
    <row r="31" spans="1:30" s="13" customFormat="1" ht="7.9" customHeight="1">
      <c r="A31" s="11"/>
      <c r="B31" s="11"/>
      <c r="C31" s="11"/>
      <c r="D31" s="11"/>
      <c r="E31" s="11"/>
      <c r="F31" s="23"/>
      <c r="G31" s="23"/>
      <c r="R31" s="695"/>
      <c r="S31" s="696"/>
      <c r="T31" s="638"/>
      <c r="U31" s="696"/>
      <c r="V31" s="638"/>
      <c r="W31" s="696"/>
      <c r="Y31" s="696"/>
      <c r="Z31" s="638"/>
      <c r="AA31" s="696"/>
      <c r="AB31" s="638"/>
      <c r="AC31" s="696"/>
    </row>
    <row r="32" spans="1:30" s="13" customFormat="1" ht="15" customHeight="1">
      <c r="A32" s="11" t="s">
        <v>21</v>
      </c>
      <c r="B32" s="11"/>
      <c r="C32" s="11"/>
      <c r="D32" s="11"/>
      <c r="E32" s="11"/>
      <c r="F32" s="23"/>
      <c r="G32" s="23"/>
      <c r="R32" s="695"/>
      <c r="S32" s="696"/>
      <c r="T32" s="638"/>
      <c r="U32" s="696"/>
      <c r="V32" s="638"/>
      <c r="W32" s="696"/>
      <c r="Y32" s="696"/>
      <c r="Z32" s="638"/>
      <c r="AA32" s="696"/>
      <c r="AB32" s="638"/>
      <c r="AC32" s="696"/>
    </row>
    <row r="33" spans="1:29" s="13" customFormat="1" ht="15" customHeight="1">
      <c r="A33" s="29" t="s">
        <v>474</v>
      </c>
      <c r="B33" s="11"/>
      <c r="C33" s="11"/>
      <c r="D33" s="11"/>
      <c r="E33" s="11"/>
      <c r="F33" s="23"/>
      <c r="G33" s="23"/>
      <c r="R33" s="695"/>
      <c r="S33" s="696"/>
      <c r="T33" s="638"/>
      <c r="U33" s="696"/>
      <c r="V33" s="638"/>
      <c r="W33" s="696"/>
      <c r="Y33" s="696"/>
      <c r="Z33" s="638"/>
      <c r="AA33" s="696"/>
      <c r="AB33" s="638"/>
      <c r="AC33" s="696"/>
    </row>
    <row r="34" spans="1:29" s="13" customFormat="1" ht="15" customHeight="1">
      <c r="A34" s="1069" t="s">
        <v>284</v>
      </c>
      <c r="B34" s="1069"/>
      <c r="C34" s="1069"/>
      <c r="D34" s="1069"/>
      <c r="E34" s="1069"/>
      <c r="F34" s="1069"/>
      <c r="G34" s="1069"/>
      <c r="R34" s="695"/>
      <c r="S34" s="696"/>
      <c r="T34" s="638"/>
      <c r="U34" s="696"/>
      <c r="V34" s="638"/>
      <c r="W34" s="696"/>
      <c r="Y34" s="696"/>
      <c r="Z34" s="638"/>
      <c r="AA34" s="696"/>
      <c r="AB34" s="638"/>
      <c r="AC34" s="696"/>
    </row>
    <row r="35" spans="1:29" s="13" customFormat="1" ht="15" customHeight="1">
      <c r="A35" s="1069" t="s">
        <v>283</v>
      </c>
      <c r="B35" s="1069"/>
      <c r="C35" s="1069"/>
      <c r="D35" s="1069"/>
      <c r="E35" s="1069"/>
      <c r="F35" s="1069"/>
      <c r="G35" s="1069"/>
      <c r="R35" s="695"/>
      <c r="S35" s="696"/>
      <c r="T35" s="638"/>
      <c r="U35" s="696"/>
      <c r="V35" s="638"/>
      <c r="W35" s="696"/>
      <c r="Y35" s="696"/>
      <c r="Z35" s="638"/>
      <c r="AA35" s="696"/>
      <c r="AB35" s="638"/>
      <c r="AC35" s="696"/>
    </row>
    <row r="36" spans="1:29" s="13" customFormat="1" ht="15" customHeight="1">
      <c r="A36" s="1069" t="s">
        <v>540</v>
      </c>
      <c r="B36" s="1069"/>
      <c r="C36" s="1069"/>
      <c r="D36" s="1069"/>
      <c r="E36" s="1069"/>
      <c r="F36" s="1069"/>
      <c r="G36" s="1069"/>
      <c r="R36" s="695"/>
      <c r="S36" s="696"/>
      <c r="T36" s="638"/>
      <c r="U36" s="696"/>
      <c r="V36" s="638"/>
      <c r="W36" s="696"/>
      <c r="Y36" s="696"/>
      <c r="Z36" s="638"/>
      <c r="AA36" s="696"/>
      <c r="AB36" s="638"/>
      <c r="AC36" s="696"/>
    </row>
    <row r="37" spans="1:29" s="13" customFormat="1" ht="15" customHeight="1">
      <c r="A37" s="1069" t="s">
        <v>141</v>
      </c>
      <c r="B37" s="1069"/>
      <c r="C37" s="1069"/>
      <c r="D37" s="1069"/>
      <c r="E37" s="1069"/>
      <c r="F37" s="1069"/>
      <c r="G37" s="1069"/>
      <c r="R37" s="695"/>
      <c r="S37" s="696"/>
      <c r="T37" s="638"/>
      <c r="U37" s="696"/>
      <c r="V37" s="638"/>
      <c r="W37" s="696"/>
      <c r="Y37" s="696"/>
      <c r="Z37" s="638"/>
      <c r="AA37" s="696"/>
      <c r="AB37" s="638"/>
      <c r="AC37" s="696"/>
    </row>
    <row r="38" spans="1:29" s="13" customFormat="1" ht="7.9" customHeight="1">
      <c r="A38" s="348"/>
      <c r="B38" s="348"/>
      <c r="C38" s="348"/>
      <c r="D38" s="348"/>
      <c r="E38" s="348"/>
      <c r="F38" s="348"/>
      <c r="G38" s="348"/>
      <c r="R38" s="695"/>
      <c r="S38" s="696"/>
      <c r="T38" s="638"/>
      <c r="U38" s="696"/>
      <c r="V38" s="638"/>
      <c r="W38" s="696"/>
      <c r="Y38" s="696"/>
      <c r="Z38" s="638"/>
      <c r="AA38" s="696"/>
      <c r="AB38" s="638"/>
      <c r="AC38" s="696"/>
    </row>
    <row r="39" spans="1:29" s="13" customFormat="1" ht="15" customHeight="1">
      <c r="A39" s="43" t="s">
        <v>26</v>
      </c>
      <c r="B39" s="348"/>
      <c r="C39" s="348"/>
      <c r="D39" s="348"/>
      <c r="E39" s="348"/>
      <c r="F39" s="348"/>
      <c r="G39" s="348"/>
      <c r="R39" s="695"/>
      <c r="S39" s="696"/>
      <c r="T39" s="638"/>
      <c r="U39" s="696"/>
      <c r="V39" s="638"/>
      <c r="W39" s="696"/>
      <c r="Y39" s="696"/>
      <c r="Z39" s="638"/>
      <c r="AA39" s="696"/>
      <c r="AB39" s="638"/>
      <c r="AC39" s="696"/>
    </row>
    <row r="46" spans="1:29">
      <c r="B46" s="636"/>
      <c r="D46" s="637"/>
      <c r="E46" s="637"/>
      <c r="F46" s="637"/>
    </row>
    <row r="47" spans="1:29">
      <c r="B47" s="636"/>
      <c r="D47" s="637"/>
      <c r="E47" s="637"/>
      <c r="F47" s="637"/>
    </row>
    <row r="48" spans="1:29">
      <c r="B48" s="636"/>
      <c r="D48" s="620"/>
      <c r="F48" s="620"/>
    </row>
    <row r="49" spans="2:6">
      <c r="B49" s="636"/>
      <c r="D49" s="620"/>
      <c r="F49" s="620"/>
    </row>
    <row r="50" spans="2:6">
      <c r="B50" s="636"/>
      <c r="C50" s="620"/>
      <c r="D50" s="620"/>
      <c r="E50" s="620"/>
      <c r="F50" s="620"/>
    </row>
  </sheetData>
  <mergeCells count="8">
    <mergeCell ref="A37:G37"/>
    <mergeCell ref="A1:G1"/>
    <mergeCell ref="B2:C2"/>
    <mergeCell ref="D2:E2"/>
    <mergeCell ref="F2:G2"/>
    <mergeCell ref="A34:G34"/>
    <mergeCell ref="A36:G36"/>
    <mergeCell ref="A35:G35"/>
  </mergeCells>
  <printOptions horizontalCentered="1"/>
  <pageMargins left="0.45" right="0.45" top="0.75" bottom="0.5" header="0.3" footer="0.3"/>
  <pageSetup scale="82" fitToHeight="0" orientation="portrait" r:id="rId1"/>
  <headerFooter>
    <oddFooter>&amp;R2023 Data Tables - 1st Installment</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A6A0DE-8D98-4DF6-8E7A-1442FF311BD1}">
  <sheetPr>
    <tabColor rgb="FF1F4E78"/>
    <pageSetUpPr fitToPage="1"/>
  </sheetPr>
  <dimension ref="A1:U46"/>
  <sheetViews>
    <sheetView showGridLines="0" zoomScaleNormal="100" zoomScaleSheetLayoutView="100" workbookViewId="0">
      <pane xSplit="1" ySplit="3" topLeftCell="B4" activePane="bottomRight" state="frozen"/>
      <selection activeCell="E1" sqref="E1"/>
      <selection pane="topRight" activeCell="E1" sqref="E1"/>
      <selection pane="bottomLeft" activeCell="E1" sqref="E1"/>
      <selection pane="bottomRight" activeCell="B4" sqref="B4"/>
    </sheetView>
  </sheetViews>
  <sheetFormatPr defaultColWidth="8.81640625" defaultRowHeight="13"/>
  <cols>
    <col min="1" max="1" width="11.453125" style="3" customWidth="1"/>
    <col min="2" max="2" width="12.7265625" style="3" customWidth="1"/>
    <col min="3" max="3" width="19.1796875" style="3" customWidth="1"/>
    <col min="4" max="6" width="12.7265625" style="3" customWidth="1"/>
    <col min="7" max="7" width="19.1796875" style="3" customWidth="1"/>
    <col min="8" max="9" width="12.7265625" style="3" customWidth="1"/>
    <col min="10" max="10" width="19.1796875" style="3" customWidth="1"/>
    <col min="11" max="11" width="12.7265625" style="3" customWidth="1"/>
    <col min="12" max="16384" width="8.81640625" style="1"/>
  </cols>
  <sheetData>
    <row r="1" spans="1:11" s="13" customFormat="1" ht="85" customHeight="1" thickBot="1">
      <c r="A1" s="1009"/>
      <c r="B1" s="1010"/>
      <c r="C1" s="1010"/>
      <c r="D1" s="1010"/>
      <c r="E1" s="1010"/>
      <c r="F1" s="1010"/>
      <c r="G1" s="1010"/>
      <c r="H1" s="1010"/>
      <c r="I1" s="1010"/>
      <c r="J1" s="1010"/>
      <c r="K1" s="1011"/>
    </row>
    <row r="2" spans="1:11" s="13" customFormat="1" ht="21.75" customHeight="1">
      <c r="A2" s="1132" t="s">
        <v>101</v>
      </c>
      <c r="B2" s="1134" t="s">
        <v>174</v>
      </c>
      <c r="C2" s="1135"/>
      <c r="D2" s="1135"/>
      <c r="E2" s="1136"/>
      <c r="F2" s="1051" t="s">
        <v>173</v>
      </c>
      <c r="G2" s="1137"/>
      <c r="H2" s="1138"/>
      <c r="I2" s="1051" t="s">
        <v>172</v>
      </c>
      <c r="J2" s="1138"/>
      <c r="K2" s="1139" t="s">
        <v>245</v>
      </c>
    </row>
    <row r="3" spans="1:11" s="6" customFormat="1" ht="45" customHeight="1" thickBot="1">
      <c r="A3" s="1133"/>
      <c r="B3" s="78" t="s">
        <v>170</v>
      </c>
      <c r="C3" s="54" t="s">
        <v>275</v>
      </c>
      <c r="D3" s="54" t="s">
        <v>322</v>
      </c>
      <c r="E3" s="79" t="s">
        <v>323</v>
      </c>
      <c r="F3" s="78" t="s">
        <v>170</v>
      </c>
      <c r="G3" s="54" t="s">
        <v>276</v>
      </c>
      <c r="H3" s="79" t="s">
        <v>171</v>
      </c>
      <c r="I3" s="78" t="s">
        <v>170</v>
      </c>
      <c r="J3" s="79" t="s">
        <v>277</v>
      </c>
      <c r="K3" s="1140"/>
    </row>
    <row r="4" spans="1:11" s="18" customFormat="1" ht="20.149999999999999" customHeight="1">
      <c r="A4" s="397">
        <v>1980</v>
      </c>
      <c r="B4" s="57">
        <v>34</v>
      </c>
      <c r="C4" s="450">
        <v>28</v>
      </c>
      <c r="D4" s="449">
        <v>124.1</v>
      </c>
      <c r="E4" s="251">
        <v>91</v>
      </c>
      <c r="F4" s="57">
        <v>3</v>
      </c>
      <c r="G4" s="450">
        <v>2</v>
      </c>
      <c r="H4" s="251">
        <v>1623</v>
      </c>
      <c r="I4" s="57">
        <v>37</v>
      </c>
      <c r="J4" s="454">
        <v>30</v>
      </c>
      <c r="K4" s="457">
        <v>25</v>
      </c>
    </row>
    <row r="5" spans="1:11" s="18" customFormat="1" ht="20.149999999999999" customHeight="1">
      <c r="A5" s="150">
        <v>1985</v>
      </c>
      <c r="B5" s="58">
        <v>166</v>
      </c>
      <c r="C5" s="451">
        <v>75</v>
      </c>
      <c r="D5" s="75">
        <v>226</v>
      </c>
      <c r="E5" s="270">
        <v>128</v>
      </c>
      <c r="F5" s="58">
        <v>4</v>
      </c>
      <c r="G5" s="451">
        <v>2.04</v>
      </c>
      <c r="H5" s="270">
        <v>1782</v>
      </c>
      <c r="I5" s="58">
        <v>170</v>
      </c>
      <c r="J5" s="455">
        <v>77</v>
      </c>
      <c r="K5" s="458">
        <v>92</v>
      </c>
    </row>
    <row r="6" spans="1:11" s="18" customFormat="1" ht="20.149999999999999" customHeight="1">
      <c r="A6" s="152">
        <v>1990</v>
      </c>
      <c r="B6" s="25">
        <v>356</v>
      </c>
      <c r="C6" s="452">
        <v>110</v>
      </c>
      <c r="D6" s="433">
        <v>262</v>
      </c>
      <c r="E6" s="266">
        <v>184</v>
      </c>
      <c r="F6" s="25">
        <v>13</v>
      </c>
      <c r="G6" s="452">
        <v>6</v>
      </c>
      <c r="H6" s="266">
        <v>2437</v>
      </c>
      <c r="I6" s="25">
        <v>369</v>
      </c>
      <c r="J6" s="456">
        <v>116</v>
      </c>
      <c r="K6" s="459">
        <v>85</v>
      </c>
    </row>
    <row r="7" spans="1:11" s="18" customFormat="1" ht="20.149999999999999" customHeight="1">
      <c r="A7" s="150">
        <v>1995</v>
      </c>
      <c r="B7" s="58">
        <v>739</v>
      </c>
      <c r="C7" s="451">
        <v>182</v>
      </c>
      <c r="D7" s="75">
        <v>344</v>
      </c>
      <c r="E7" s="270">
        <v>232</v>
      </c>
      <c r="F7" s="58">
        <v>22</v>
      </c>
      <c r="G7" s="451">
        <v>6</v>
      </c>
      <c r="H7" s="270">
        <v>3335</v>
      </c>
      <c r="I7" s="58">
        <v>761</v>
      </c>
      <c r="J7" s="455">
        <v>187</v>
      </c>
      <c r="K7" s="458">
        <v>163</v>
      </c>
    </row>
    <row r="8" spans="1:11" s="18" customFormat="1" ht="20.149999999999999" hidden="1" customHeight="1">
      <c r="A8" s="152">
        <v>1996</v>
      </c>
      <c r="B8" s="25">
        <v>770</v>
      </c>
      <c r="C8" s="452">
        <v>199</v>
      </c>
      <c r="D8" s="433">
        <v>328</v>
      </c>
      <c r="E8" s="266">
        <v>225</v>
      </c>
      <c r="F8" s="25">
        <v>20</v>
      </c>
      <c r="G8" s="452">
        <v>7</v>
      </c>
      <c r="H8" s="266">
        <v>2757</v>
      </c>
      <c r="I8" s="25">
        <v>790</v>
      </c>
      <c r="J8" s="456">
        <v>206</v>
      </c>
      <c r="K8" s="459">
        <v>182</v>
      </c>
    </row>
    <row r="9" spans="1:11" s="18" customFormat="1" ht="20.149999999999999" hidden="1" customHeight="1">
      <c r="A9" s="150">
        <v>1997</v>
      </c>
      <c r="B9" s="58">
        <v>800</v>
      </c>
      <c r="C9" s="451">
        <v>204</v>
      </c>
      <c r="D9" s="75">
        <v>316</v>
      </c>
      <c r="E9" s="270">
        <v>212</v>
      </c>
      <c r="F9" s="58">
        <v>23</v>
      </c>
      <c r="G9" s="451">
        <v>9</v>
      </c>
      <c r="H9" s="270">
        <v>2629</v>
      </c>
      <c r="I9" s="58">
        <v>823</v>
      </c>
      <c r="J9" s="455">
        <v>213</v>
      </c>
      <c r="K9" s="458">
        <v>202</v>
      </c>
    </row>
    <row r="10" spans="1:11" s="18" customFormat="1" ht="20.149999999999999" hidden="1" customHeight="1">
      <c r="A10" s="152">
        <v>1998</v>
      </c>
      <c r="B10" s="25">
        <v>826.08</v>
      </c>
      <c r="C10" s="452">
        <v>207.57</v>
      </c>
      <c r="D10" s="433">
        <v>313</v>
      </c>
      <c r="E10" s="266">
        <v>208</v>
      </c>
      <c r="F10" s="25">
        <v>21</v>
      </c>
      <c r="G10" s="452">
        <v>8.59</v>
      </c>
      <c r="H10" s="266">
        <v>2198</v>
      </c>
      <c r="I10" s="25">
        <v>846.77</v>
      </c>
      <c r="J10" s="456">
        <v>215.89</v>
      </c>
      <c r="K10" s="459">
        <v>213</v>
      </c>
    </row>
    <row r="11" spans="1:11" s="18" customFormat="1" ht="20.149999999999999" hidden="1" customHeight="1">
      <c r="A11" s="150">
        <v>1999</v>
      </c>
      <c r="B11" s="58">
        <v>844</v>
      </c>
      <c r="C11" s="451">
        <v>214</v>
      </c>
      <c r="D11" s="75">
        <v>311</v>
      </c>
      <c r="E11" s="270">
        <v>208</v>
      </c>
      <c r="F11" s="58">
        <v>56</v>
      </c>
      <c r="G11" s="451">
        <v>16</v>
      </c>
      <c r="H11" s="270">
        <v>3553</v>
      </c>
      <c r="I11" s="58">
        <v>901</v>
      </c>
      <c r="J11" s="455">
        <v>229</v>
      </c>
      <c r="K11" s="458">
        <v>225</v>
      </c>
    </row>
    <row r="12" spans="1:11" s="18" customFormat="1" ht="20.149999999999999" customHeight="1">
      <c r="A12" s="152">
        <v>2000</v>
      </c>
      <c r="B12" s="25">
        <v>831</v>
      </c>
      <c r="C12" s="452">
        <v>226</v>
      </c>
      <c r="D12" s="433">
        <v>309</v>
      </c>
      <c r="E12" s="266">
        <v>206</v>
      </c>
      <c r="F12" s="25">
        <v>71</v>
      </c>
      <c r="G12" s="452">
        <v>19</v>
      </c>
      <c r="H12" s="266">
        <v>3726</v>
      </c>
      <c r="I12" s="25">
        <v>902</v>
      </c>
      <c r="J12" s="456">
        <v>243</v>
      </c>
      <c r="K12" s="459">
        <v>226</v>
      </c>
    </row>
    <row r="13" spans="1:11" s="18" customFormat="1" ht="20.149999999999999" customHeight="1">
      <c r="A13" s="150">
        <v>2001</v>
      </c>
      <c r="B13" s="58">
        <v>954</v>
      </c>
      <c r="C13" s="451">
        <v>266</v>
      </c>
      <c r="D13" s="75">
        <v>325</v>
      </c>
      <c r="E13" s="270">
        <v>208</v>
      </c>
      <c r="F13" s="58">
        <v>88</v>
      </c>
      <c r="G13" s="451">
        <v>18</v>
      </c>
      <c r="H13" s="270">
        <v>4817</v>
      </c>
      <c r="I13" s="58">
        <v>1042</v>
      </c>
      <c r="J13" s="455">
        <v>283</v>
      </c>
      <c r="K13" s="458">
        <v>246</v>
      </c>
    </row>
    <row r="14" spans="1:11" s="18" customFormat="1" ht="20.149999999999999" customHeight="1">
      <c r="A14" s="152">
        <v>2002</v>
      </c>
      <c r="B14" s="25">
        <v>1458</v>
      </c>
      <c r="C14" s="452">
        <v>343</v>
      </c>
      <c r="D14" s="433">
        <v>383</v>
      </c>
      <c r="E14" s="266">
        <v>242</v>
      </c>
      <c r="F14" s="25">
        <v>79</v>
      </c>
      <c r="G14" s="452">
        <v>21</v>
      </c>
      <c r="H14" s="266">
        <v>3757</v>
      </c>
      <c r="I14" s="25">
        <v>1537</v>
      </c>
      <c r="J14" s="456">
        <v>362</v>
      </c>
      <c r="K14" s="459">
        <v>326</v>
      </c>
    </row>
    <row r="15" spans="1:11" s="18" customFormat="1" ht="20.149999999999999" customHeight="1">
      <c r="A15" s="150">
        <v>2003</v>
      </c>
      <c r="B15" s="58">
        <v>2401</v>
      </c>
      <c r="C15" s="451">
        <v>457</v>
      </c>
      <c r="D15" s="75">
        <v>453</v>
      </c>
      <c r="E15" s="270">
        <v>275</v>
      </c>
      <c r="F15" s="58">
        <v>87</v>
      </c>
      <c r="G15" s="451">
        <v>22</v>
      </c>
      <c r="H15" s="270">
        <v>4220</v>
      </c>
      <c r="I15" s="58">
        <v>2488</v>
      </c>
      <c r="J15" s="455">
        <v>477</v>
      </c>
      <c r="K15" s="458">
        <v>375</v>
      </c>
    </row>
    <row r="16" spans="1:11" s="18" customFormat="1" ht="20.149999999999999" customHeight="1">
      <c r="A16" s="152">
        <v>2004</v>
      </c>
      <c r="B16" s="25">
        <v>2918</v>
      </c>
      <c r="C16" s="452">
        <v>517</v>
      </c>
      <c r="D16" s="433">
        <v>475</v>
      </c>
      <c r="E16" s="266">
        <v>281</v>
      </c>
      <c r="F16" s="25">
        <v>88</v>
      </c>
      <c r="G16" s="452">
        <v>21</v>
      </c>
      <c r="H16" s="266">
        <v>4229</v>
      </c>
      <c r="I16" s="25">
        <v>3006</v>
      </c>
      <c r="J16" s="456">
        <v>533</v>
      </c>
      <c r="K16" s="459">
        <v>424</v>
      </c>
    </row>
    <row r="17" spans="1:12" s="18" customFormat="1" ht="20.149999999999999" customHeight="1">
      <c r="A17" s="150">
        <v>2005</v>
      </c>
      <c r="B17" s="58">
        <v>3607</v>
      </c>
      <c r="C17" s="451">
        <v>683</v>
      </c>
      <c r="D17" s="75">
        <v>487</v>
      </c>
      <c r="E17" s="270">
        <v>286</v>
      </c>
      <c r="F17" s="58">
        <v>78</v>
      </c>
      <c r="G17" s="451">
        <v>17</v>
      </c>
      <c r="H17" s="270">
        <v>4633</v>
      </c>
      <c r="I17" s="58">
        <v>3685</v>
      </c>
      <c r="J17" s="455">
        <v>698</v>
      </c>
      <c r="K17" s="458">
        <v>489</v>
      </c>
    </row>
    <row r="18" spans="1:12" s="18" customFormat="1" ht="20.149999999999999" customHeight="1">
      <c r="A18" s="152">
        <v>2006</v>
      </c>
      <c r="B18" s="25">
        <v>4011</v>
      </c>
      <c r="C18" s="452">
        <v>612</v>
      </c>
      <c r="D18" s="433">
        <v>531</v>
      </c>
      <c r="E18" s="266">
        <v>296</v>
      </c>
      <c r="F18" s="25">
        <v>71</v>
      </c>
      <c r="G18" s="452">
        <v>13</v>
      </c>
      <c r="H18" s="266">
        <v>5145</v>
      </c>
      <c r="I18" s="25">
        <v>4082</v>
      </c>
      <c r="J18" s="456">
        <v>622</v>
      </c>
      <c r="K18" s="459">
        <v>520</v>
      </c>
      <c r="L18" s="18" t="s">
        <v>169</v>
      </c>
    </row>
    <row r="19" spans="1:12" s="18" customFormat="1" ht="20.149999999999999" customHeight="1">
      <c r="A19" s="150">
        <v>2007</v>
      </c>
      <c r="B19" s="58">
        <v>4179</v>
      </c>
      <c r="C19" s="451">
        <v>630</v>
      </c>
      <c r="D19" s="75">
        <v>539</v>
      </c>
      <c r="E19" s="270">
        <v>281</v>
      </c>
      <c r="F19" s="58">
        <v>87</v>
      </c>
      <c r="G19" s="451">
        <v>17</v>
      </c>
      <c r="H19" s="270">
        <v>5154</v>
      </c>
      <c r="I19" s="58">
        <v>4266</v>
      </c>
      <c r="J19" s="455">
        <v>645</v>
      </c>
      <c r="K19" s="458">
        <v>534</v>
      </c>
    </row>
    <row r="20" spans="1:12" s="18" customFormat="1" ht="20.149999999999999" customHeight="1">
      <c r="A20" s="152">
        <v>2008</v>
      </c>
      <c r="B20" s="25">
        <v>4211</v>
      </c>
      <c r="C20" s="452">
        <v>639</v>
      </c>
      <c r="D20" s="433">
        <v>534</v>
      </c>
      <c r="E20" s="266">
        <v>289</v>
      </c>
      <c r="F20" s="25">
        <v>81</v>
      </c>
      <c r="G20" s="452">
        <v>17</v>
      </c>
      <c r="H20" s="266">
        <v>4827.83</v>
      </c>
      <c r="I20" s="25">
        <v>4292</v>
      </c>
      <c r="J20" s="456">
        <v>653</v>
      </c>
      <c r="K20" s="459">
        <v>495</v>
      </c>
    </row>
    <row r="21" spans="1:12" s="18" customFormat="1" ht="20.149999999999999" customHeight="1">
      <c r="A21" s="150">
        <v>2009</v>
      </c>
      <c r="B21" s="58">
        <v>4409</v>
      </c>
      <c r="C21" s="451">
        <v>743</v>
      </c>
      <c r="D21" s="75">
        <v>598</v>
      </c>
      <c r="E21" s="270">
        <v>305</v>
      </c>
      <c r="F21" s="58">
        <v>69</v>
      </c>
      <c r="G21" s="451">
        <v>12</v>
      </c>
      <c r="H21" s="270">
        <v>4289</v>
      </c>
      <c r="I21" s="58">
        <v>4478</v>
      </c>
      <c r="J21" s="455">
        <v>754</v>
      </c>
      <c r="K21" s="458">
        <v>565</v>
      </c>
    </row>
    <row r="22" spans="1:12" s="18" customFormat="1" ht="20.149999999999999" customHeight="1">
      <c r="A22" s="152">
        <v>2010</v>
      </c>
      <c r="B22" s="25">
        <v>5361</v>
      </c>
      <c r="C22" s="452">
        <v>746</v>
      </c>
      <c r="D22" s="433">
        <v>594</v>
      </c>
      <c r="E22" s="266">
        <v>316</v>
      </c>
      <c r="F22" s="25">
        <v>106</v>
      </c>
      <c r="G22" s="452">
        <v>16</v>
      </c>
      <c r="H22" s="266">
        <v>6661</v>
      </c>
      <c r="I22" s="25">
        <v>5467</v>
      </c>
      <c r="J22" s="456">
        <v>758</v>
      </c>
      <c r="K22" s="459">
        <v>614</v>
      </c>
    </row>
    <row r="23" spans="1:12" s="18" customFormat="1" ht="20.149999999999999" customHeight="1">
      <c r="A23" s="150">
        <v>2011</v>
      </c>
      <c r="B23" s="58">
        <v>5172</v>
      </c>
      <c r="C23" s="451">
        <v>775</v>
      </c>
      <c r="D23" s="75">
        <v>579</v>
      </c>
      <c r="E23" s="270">
        <v>287</v>
      </c>
      <c r="F23" s="58">
        <v>168</v>
      </c>
      <c r="G23" s="451">
        <v>48</v>
      </c>
      <c r="H23" s="270">
        <v>3517</v>
      </c>
      <c r="I23" s="58">
        <v>5340</v>
      </c>
      <c r="J23" s="455">
        <v>781</v>
      </c>
      <c r="K23" s="458">
        <v>595</v>
      </c>
    </row>
    <row r="24" spans="1:12" s="18" customFormat="1" ht="20.149999999999999" customHeight="1">
      <c r="A24" s="152">
        <v>2012</v>
      </c>
      <c r="B24" s="25">
        <v>5299</v>
      </c>
      <c r="C24" s="452">
        <v>781</v>
      </c>
      <c r="D24" s="433">
        <v>559</v>
      </c>
      <c r="E24" s="266">
        <v>284</v>
      </c>
      <c r="F24" s="25">
        <v>85</v>
      </c>
      <c r="G24" s="452">
        <v>39</v>
      </c>
      <c r="H24" s="266">
        <v>2198</v>
      </c>
      <c r="I24" s="25">
        <v>5384</v>
      </c>
      <c r="J24" s="456">
        <v>786</v>
      </c>
      <c r="K24" s="459">
        <v>590</v>
      </c>
    </row>
    <row r="25" spans="1:12" s="18" customFormat="1" ht="20.149999999999999" customHeight="1">
      <c r="A25" s="150">
        <v>2013</v>
      </c>
      <c r="B25" s="58">
        <v>5385.8</v>
      </c>
      <c r="C25" s="451">
        <v>799</v>
      </c>
      <c r="D25" s="75">
        <v>539</v>
      </c>
      <c r="E25" s="270">
        <v>283</v>
      </c>
      <c r="F25" s="58">
        <v>63</v>
      </c>
      <c r="G25" s="451">
        <v>39</v>
      </c>
      <c r="H25" s="270">
        <v>1600</v>
      </c>
      <c r="I25" s="58">
        <v>5449</v>
      </c>
      <c r="J25" s="455">
        <v>801</v>
      </c>
      <c r="K25" s="458">
        <v>600</v>
      </c>
    </row>
    <row r="26" spans="1:12" s="18" customFormat="1" ht="20.149999999999999" customHeight="1">
      <c r="A26" s="152">
        <v>2014</v>
      </c>
      <c r="B26" s="25">
        <v>5436.25</v>
      </c>
      <c r="C26" s="452">
        <v>812</v>
      </c>
      <c r="D26" s="433">
        <v>539</v>
      </c>
      <c r="E26" s="266">
        <v>283</v>
      </c>
      <c r="F26" s="25">
        <v>86</v>
      </c>
      <c r="G26" s="452">
        <v>39</v>
      </c>
      <c r="H26" s="266">
        <v>2014</v>
      </c>
      <c r="I26" s="25">
        <v>5522</v>
      </c>
      <c r="J26" s="456">
        <v>815</v>
      </c>
      <c r="K26" s="459">
        <v>488</v>
      </c>
    </row>
    <row r="27" spans="1:12" s="18" customFormat="1" ht="20.149999999999999" customHeight="1">
      <c r="A27" s="150">
        <v>2015</v>
      </c>
      <c r="B27" s="58">
        <v>5486</v>
      </c>
      <c r="C27" s="451">
        <v>825</v>
      </c>
      <c r="D27" s="75">
        <v>536</v>
      </c>
      <c r="E27" s="270">
        <v>279</v>
      </c>
      <c r="F27" s="58">
        <v>84</v>
      </c>
      <c r="G27" s="451">
        <v>40</v>
      </c>
      <c r="H27" s="270">
        <v>2054</v>
      </c>
      <c r="I27" s="58">
        <v>5570</v>
      </c>
      <c r="J27" s="455">
        <v>828</v>
      </c>
      <c r="K27" s="458">
        <v>560</v>
      </c>
    </row>
    <row r="28" spans="1:12" s="18" customFormat="1" ht="20.149999999999999" customHeight="1">
      <c r="A28" s="152">
        <v>2016</v>
      </c>
      <c r="B28" s="25">
        <v>5545</v>
      </c>
      <c r="C28" s="452">
        <v>837</v>
      </c>
      <c r="D28" s="433">
        <v>535</v>
      </c>
      <c r="E28" s="266">
        <v>278</v>
      </c>
      <c r="F28" s="25">
        <v>113</v>
      </c>
      <c r="G28" s="452">
        <v>36</v>
      </c>
      <c r="H28" s="266">
        <v>3031</v>
      </c>
      <c r="I28" s="25">
        <v>5659</v>
      </c>
      <c r="J28" s="456">
        <v>842</v>
      </c>
      <c r="K28" s="459">
        <v>559</v>
      </c>
    </row>
    <row r="29" spans="1:12" s="18" customFormat="1" ht="20.149999999999999" customHeight="1">
      <c r="A29" s="150">
        <v>2017</v>
      </c>
      <c r="B29" s="58">
        <v>5578</v>
      </c>
      <c r="C29" s="451">
        <v>839</v>
      </c>
      <c r="D29" s="75">
        <v>534.79999999999995</v>
      </c>
      <c r="E29" s="270">
        <v>277.89999999999998</v>
      </c>
      <c r="F29" s="58">
        <v>121</v>
      </c>
      <c r="G29" s="451">
        <v>40</v>
      </c>
      <c r="H29" s="270">
        <v>2535</v>
      </c>
      <c r="I29" s="58">
        <v>5699</v>
      </c>
      <c r="J29" s="455">
        <v>842</v>
      </c>
      <c r="K29" s="458">
        <v>552</v>
      </c>
    </row>
    <row r="30" spans="1:12" s="18" customFormat="1" ht="20.149999999999999" customHeight="1">
      <c r="A30" s="152">
        <v>2018</v>
      </c>
      <c r="B30" s="25">
        <v>5704</v>
      </c>
      <c r="C30" s="452">
        <v>861</v>
      </c>
      <c r="D30" s="433">
        <v>532.73</v>
      </c>
      <c r="E30" s="266">
        <v>277.99</v>
      </c>
      <c r="F30" s="25">
        <v>87</v>
      </c>
      <c r="G30" s="452">
        <v>39</v>
      </c>
      <c r="H30" s="266">
        <v>2252</v>
      </c>
      <c r="I30" s="25">
        <v>5791.74</v>
      </c>
      <c r="J30" s="456">
        <v>864</v>
      </c>
      <c r="K30" s="459">
        <v>542</v>
      </c>
    </row>
    <row r="31" spans="1:12" s="18" customFormat="1" ht="20.149999999999999" customHeight="1">
      <c r="A31" s="150">
        <v>2019</v>
      </c>
      <c r="B31" s="58">
        <v>5916.8</v>
      </c>
      <c r="C31" s="451">
        <v>886</v>
      </c>
      <c r="D31" s="75">
        <v>534.22</v>
      </c>
      <c r="E31" s="270">
        <v>278.93</v>
      </c>
      <c r="F31" s="58">
        <v>102.81</v>
      </c>
      <c r="G31" s="451">
        <v>41</v>
      </c>
      <c r="H31" s="270">
        <v>2481</v>
      </c>
      <c r="I31" s="58">
        <v>6019.62</v>
      </c>
      <c r="J31" s="455">
        <v>890</v>
      </c>
      <c r="K31" s="679">
        <v>534</v>
      </c>
    </row>
    <row r="32" spans="1:12" s="18" customFormat="1" ht="20.149999999999999" customHeight="1">
      <c r="A32" s="152">
        <v>2020</v>
      </c>
      <c r="B32" s="25">
        <v>6032.7</v>
      </c>
      <c r="C32" s="452">
        <v>983</v>
      </c>
      <c r="D32" s="433">
        <v>535.99</v>
      </c>
      <c r="E32" s="266">
        <v>280</v>
      </c>
      <c r="F32" s="25">
        <v>92.85</v>
      </c>
      <c r="G32" s="452">
        <v>38</v>
      </c>
      <c r="H32" s="266">
        <v>2467.85</v>
      </c>
      <c r="I32" s="25">
        <v>6125.55</v>
      </c>
      <c r="J32" s="456">
        <v>988</v>
      </c>
      <c r="K32" s="680">
        <v>534</v>
      </c>
    </row>
    <row r="33" spans="1:21" s="18" customFormat="1" ht="20.149999999999999" customHeight="1">
      <c r="A33" s="150">
        <v>2021</v>
      </c>
      <c r="B33" s="58">
        <v>6298.58</v>
      </c>
      <c r="C33" s="451">
        <v>967</v>
      </c>
      <c r="D33" s="75">
        <v>543.37</v>
      </c>
      <c r="E33" s="270">
        <v>285.94</v>
      </c>
      <c r="F33" s="58">
        <v>141.09</v>
      </c>
      <c r="G33" s="451">
        <v>41</v>
      </c>
      <c r="H33" s="453">
        <v>2753</v>
      </c>
      <c r="I33" s="58">
        <v>6439.67</v>
      </c>
      <c r="J33" s="455">
        <v>969</v>
      </c>
      <c r="K33" s="458">
        <v>521</v>
      </c>
    </row>
    <row r="34" spans="1:21" s="18" customFormat="1" ht="20.149999999999999" customHeight="1">
      <c r="A34" s="152">
        <v>2022</v>
      </c>
      <c r="B34" s="25">
        <v>6865.87</v>
      </c>
      <c r="C34" s="452">
        <v>966</v>
      </c>
      <c r="D34" s="433">
        <v>538.47</v>
      </c>
      <c r="E34" s="266">
        <v>289.57</v>
      </c>
      <c r="F34" s="25">
        <v>176.65</v>
      </c>
      <c r="G34" s="452">
        <v>46</v>
      </c>
      <c r="H34" s="678">
        <v>2829</v>
      </c>
      <c r="I34" s="25">
        <v>7042.52</v>
      </c>
      <c r="J34" s="456">
        <v>969</v>
      </c>
      <c r="K34" s="459">
        <v>472</v>
      </c>
    </row>
    <row r="35" spans="1:21" s="18" customFormat="1" ht="20.149999999999999" customHeight="1">
      <c r="A35" s="150">
        <v>2023</v>
      </c>
      <c r="B35" s="58">
        <v>5965.17</v>
      </c>
      <c r="C35" s="451">
        <v>917</v>
      </c>
      <c r="D35" s="75">
        <v>541.84</v>
      </c>
      <c r="E35" s="270">
        <v>291.13</v>
      </c>
      <c r="F35" s="58">
        <v>95.46</v>
      </c>
      <c r="G35" s="451">
        <v>34</v>
      </c>
      <c r="H35" s="453">
        <v>2805.24</v>
      </c>
      <c r="I35" s="58">
        <v>6060.63</v>
      </c>
      <c r="J35" s="455">
        <v>921</v>
      </c>
      <c r="K35" s="458">
        <v>424</v>
      </c>
    </row>
    <row r="36" spans="1:21" s="18" customFormat="1" ht="20.149999999999999" customHeight="1" thickBot="1">
      <c r="A36" s="912">
        <v>2024</v>
      </c>
      <c r="B36" s="913">
        <v>5717.26</v>
      </c>
      <c r="C36" s="914">
        <v>911.81</v>
      </c>
      <c r="D36" s="915">
        <v>544.41999999999996</v>
      </c>
      <c r="E36" s="916">
        <v>292.82</v>
      </c>
      <c r="F36" s="913">
        <v>131.81</v>
      </c>
      <c r="G36" s="914">
        <v>40</v>
      </c>
      <c r="H36" s="916">
        <v>3329.23</v>
      </c>
      <c r="I36" s="913">
        <v>5849.07</v>
      </c>
      <c r="J36" s="917">
        <v>916.98</v>
      </c>
      <c r="K36" s="918">
        <v>396</v>
      </c>
      <c r="L36" s="225"/>
    </row>
    <row r="37" spans="1:21" ht="8.15" customHeight="1">
      <c r="A37" s="122"/>
      <c r="B37" s="19"/>
      <c r="C37" s="19"/>
      <c r="D37" s="19"/>
      <c r="E37" s="19"/>
      <c r="F37" s="19"/>
      <c r="G37" s="19"/>
      <c r="H37" s="19"/>
      <c r="I37" s="19"/>
      <c r="J37" s="19"/>
      <c r="K37" s="19"/>
    </row>
    <row r="38" spans="1:21" s="3" customFormat="1" ht="15" customHeight="1">
      <c r="A38" s="43" t="s">
        <v>254</v>
      </c>
      <c r="B38" s="19"/>
      <c r="C38" s="19"/>
      <c r="D38" s="19"/>
      <c r="E38" s="19"/>
      <c r="F38" s="19"/>
      <c r="G38" s="19"/>
      <c r="H38" s="19"/>
      <c r="I38" s="19"/>
      <c r="J38" s="19"/>
      <c r="K38" s="19"/>
    </row>
    <row r="39" spans="1:21" s="3" customFormat="1" ht="15" customHeight="1">
      <c r="A39" s="43" t="s">
        <v>255</v>
      </c>
      <c r="B39" s="19"/>
      <c r="C39" s="19"/>
      <c r="D39" s="19"/>
      <c r="E39" s="19"/>
      <c r="F39" s="19"/>
      <c r="G39" s="19"/>
      <c r="H39" s="19"/>
      <c r="I39" s="19"/>
      <c r="J39" s="19"/>
      <c r="K39" s="19"/>
    </row>
    <row r="40" spans="1:21" s="3" customFormat="1" ht="15" customHeight="1">
      <c r="A40" s="1131" t="s">
        <v>554</v>
      </c>
      <c r="B40" s="1131"/>
      <c r="C40" s="1131"/>
      <c r="D40" s="1131"/>
      <c r="E40" s="1131"/>
      <c r="F40" s="1131"/>
      <c r="G40" s="1131"/>
      <c r="H40" s="1131"/>
      <c r="I40" s="1131"/>
      <c r="J40" s="1131"/>
      <c r="K40" s="1131"/>
      <c r="M40" s="18"/>
      <c r="N40" s="18"/>
      <c r="O40" s="18"/>
      <c r="P40" s="18"/>
      <c r="Q40" s="18"/>
      <c r="R40" s="18"/>
      <c r="S40" s="18"/>
      <c r="T40" s="18"/>
      <c r="U40" s="18"/>
    </row>
    <row r="41" spans="1:21" ht="8.15" customHeight="1">
      <c r="A41" s="28"/>
      <c r="B41" s="19"/>
      <c r="C41" s="19"/>
      <c r="D41" s="19"/>
      <c r="E41" s="19"/>
      <c r="F41" s="19"/>
      <c r="G41" s="19"/>
      <c r="H41" s="19"/>
      <c r="I41" s="19"/>
      <c r="J41" s="19"/>
      <c r="K41" s="19"/>
    </row>
    <row r="42" spans="1:21" ht="15" customHeight="1">
      <c r="A42" s="17" t="s">
        <v>551</v>
      </c>
      <c r="B42" s="19"/>
      <c r="C42" s="19"/>
      <c r="D42" s="19"/>
      <c r="E42" s="19"/>
      <c r="F42" s="19"/>
      <c r="G42" s="19"/>
      <c r="H42" s="19"/>
      <c r="I42" s="19"/>
      <c r="J42" s="19"/>
      <c r="K42" s="19"/>
    </row>
    <row r="43" spans="1:21" ht="8.15" customHeight="1">
      <c r="A43" s="28"/>
      <c r="B43" s="19"/>
      <c r="C43" s="19"/>
      <c r="D43" s="19"/>
      <c r="E43" s="19"/>
      <c r="F43" s="19"/>
      <c r="G43" s="19"/>
      <c r="H43" s="19"/>
      <c r="I43" s="19"/>
      <c r="J43" s="19"/>
      <c r="K43" s="19"/>
    </row>
    <row r="44" spans="1:21" ht="15" customHeight="1">
      <c r="A44" s="28" t="s">
        <v>21</v>
      </c>
      <c r="B44" s="19"/>
      <c r="C44" s="19"/>
      <c r="D44" s="19"/>
      <c r="E44" s="19"/>
      <c r="F44" s="19"/>
      <c r="G44" s="19"/>
      <c r="H44" s="19"/>
      <c r="I44" s="19"/>
      <c r="J44" s="19"/>
      <c r="K44" s="19"/>
    </row>
    <row r="45" spans="1:21" ht="15" customHeight="1">
      <c r="A45" s="39" t="s">
        <v>168</v>
      </c>
      <c r="B45" s="19"/>
      <c r="C45" s="19"/>
      <c r="D45" s="19"/>
      <c r="E45" s="19"/>
      <c r="F45" s="19"/>
      <c r="G45" s="19"/>
      <c r="H45" s="19"/>
      <c r="I45" s="19"/>
      <c r="J45" s="19"/>
      <c r="K45" s="19"/>
    </row>
    <row r="46" spans="1:21" ht="15" customHeight="1">
      <c r="A46" s="39" t="s">
        <v>286</v>
      </c>
      <c r="B46" s="19"/>
      <c r="C46" s="19"/>
      <c r="D46" s="19"/>
      <c r="E46" s="19"/>
      <c r="F46" s="19"/>
      <c r="G46" s="19"/>
      <c r="H46" s="19"/>
      <c r="I46" s="19"/>
      <c r="J46" s="19"/>
      <c r="K46" s="19"/>
    </row>
  </sheetData>
  <mergeCells count="7">
    <mergeCell ref="A40:K40"/>
    <mergeCell ref="A1:K1"/>
    <mergeCell ref="A2:A3"/>
    <mergeCell ref="B2:E2"/>
    <mergeCell ref="F2:H2"/>
    <mergeCell ref="I2:J2"/>
    <mergeCell ref="K2:K3"/>
  </mergeCells>
  <printOptions horizontalCentered="1"/>
  <pageMargins left="0.45" right="0.45" top="0.5" bottom="0.25" header="0.3" footer="0.3"/>
  <pageSetup scale="64" orientation="landscape" r:id="rId1"/>
  <headerFooter>
    <oddFooter>&amp;R2023 Data Tables - 1st Installment</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6E980A-64BB-429F-B1AD-B2A1B9D8403D}">
  <sheetPr>
    <tabColor rgb="FF1F4E78"/>
  </sheetPr>
  <dimension ref="A1:I60"/>
  <sheetViews>
    <sheetView showGridLines="0" zoomScaleNormal="100" zoomScaleSheetLayoutView="100" workbookViewId="0">
      <pane xSplit="1" ySplit="2" topLeftCell="B3" activePane="bottomRight" state="frozen"/>
      <selection activeCell="E1" sqref="E1"/>
      <selection pane="topRight" activeCell="E1" sqref="E1"/>
      <selection pane="bottomLeft" activeCell="E1" sqref="E1"/>
      <selection pane="bottomRight" activeCell="B3" sqref="B3"/>
    </sheetView>
  </sheetViews>
  <sheetFormatPr defaultColWidth="8.81640625" defaultRowHeight="13"/>
  <cols>
    <col min="1" max="1" width="18.7265625" style="3" customWidth="1"/>
    <col min="2" max="2" width="13.1796875" style="3" customWidth="1"/>
    <col min="3" max="3" width="11.7265625" style="3" customWidth="1"/>
    <col min="4" max="4" width="10.81640625" style="3" customWidth="1"/>
    <col min="5" max="5" width="11.7265625" style="3" customWidth="1"/>
    <col min="6" max="7" width="10.81640625" style="3" customWidth="1"/>
    <col min="8" max="8" width="13.1796875" style="3" customWidth="1"/>
    <col min="9" max="9" width="8.453125" style="3" customWidth="1"/>
    <col min="10" max="16384" width="8.81640625" style="1"/>
  </cols>
  <sheetData>
    <row r="1" spans="1:9" s="13" customFormat="1" ht="85" customHeight="1" thickBot="1">
      <c r="A1" s="1009"/>
      <c r="B1" s="1010"/>
      <c r="C1" s="1010"/>
      <c r="D1" s="1010"/>
      <c r="E1" s="1010"/>
      <c r="F1" s="1010"/>
      <c r="G1" s="1010"/>
      <c r="H1" s="1011"/>
    </row>
    <row r="2" spans="1:9" s="13" customFormat="1" ht="54.75" customHeight="1" thickBot="1">
      <c r="A2" s="49" t="s">
        <v>182</v>
      </c>
      <c r="B2" s="1141" t="s">
        <v>246</v>
      </c>
      <c r="C2" s="1142"/>
      <c r="D2" s="1141" t="s">
        <v>462</v>
      </c>
      <c r="E2" s="1143"/>
      <c r="F2" s="50" t="s">
        <v>181</v>
      </c>
      <c r="G2" s="726" t="s">
        <v>180</v>
      </c>
      <c r="H2" s="51" t="s">
        <v>247</v>
      </c>
    </row>
    <row r="3" spans="1:9" ht="20.149999999999999" customHeight="1">
      <c r="A3" s="253" t="s">
        <v>179</v>
      </c>
      <c r="B3" s="76">
        <v>880</v>
      </c>
      <c r="C3" s="252">
        <v>1E-3</v>
      </c>
      <c r="D3" s="57">
        <v>0.98</v>
      </c>
      <c r="E3" s="252">
        <v>2.0000000000000001E-4</v>
      </c>
      <c r="F3" s="57">
        <v>177.15</v>
      </c>
      <c r="G3" s="251">
        <v>79.17</v>
      </c>
      <c r="H3" s="250">
        <v>716</v>
      </c>
      <c r="I3" s="484"/>
    </row>
    <row r="4" spans="1:9" ht="20.149999999999999" customHeight="1">
      <c r="A4" s="248" t="s">
        <v>178</v>
      </c>
      <c r="B4" s="24">
        <v>6819</v>
      </c>
      <c r="C4" s="242">
        <v>7.4000000000000003E-3</v>
      </c>
      <c r="D4" s="219">
        <v>13.75</v>
      </c>
      <c r="E4" s="242">
        <v>2.3999999999999998E-3</v>
      </c>
      <c r="F4" s="219">
        <v>228.3</v>
      </c>
      <c r="G4" s="241">
        <v>147.06</v>
      </c>
      <c r="H4" s="240">
        <v>1443</v>
      </c>
      <c r="I4" s="484"/>
    </row>
    <row r="5" spans="1:9" ht="20.149999999999999" customHeight="1">
      <c r="A5" s="249" t="s">
        <v>177</v>
      </c>
      <c r="B5" s="26">
        <v>15196</v>
      </c>
      <c r="C5" s="246">
        <v>1.66E-2</v>
      </c>
      <c r="D5" s="245">
        <v>43.71</v>
      </c>
      <c r="E5" s="246">
        <v>7.4999999999999997E-3</v>
      </c>
      <c r="F5" s="245">
        <v>338.29</v>
      </c>
      <c r="G5" s="244">
        <v>192.3</v>
      </c>
      <c r="H5" s="243">
        <v>2257</v>
      </c>
      <c r="I5" s="484"/>
    </row>
    <row r="6" spans="1:9" ht="20.149999999999999" customHeight="1">
      <c r="A6" s="248" t="s">
        <v>176</v>
      </c>
      <c r="B6" s="24">
        <v>59391</v>
      </c>
      <c r="C6" s="242">
        <v>6.4799999999999996E-2</v>
      </c>
      <c r="D6" s="219">
        <v>207.73</v>
      </c>
      <c r="E6" s="242">
        <v>3.5499999999999997E-2</v>
      </c>
      <c r="F6" s="191">
        <v>404.29</v>
      </c>
      <c r="G6" s="247">
        <v>226.44</v>
      </c>
      <c r="H6" s="240">
        <v>7643</v>
      </c>
      <c r="I6" s="484"/>
    </row>
    <row r="7" spans="1:9" ht="20.5" hidden="1" customHeight="1">
      <c r="A7" s="152">
        <v>1995</v>
      </c>
      <c r="B7" s="26">
        <v>5659</v>
      </c>
      <c r="C7" s="246">
        <v>6.1999999999999998E-3</v>
      </c>
      <c r="D7" s="245">
        <v>20.12</v>
      </c>
      <c r="E7" s="246">
        <v>3.3999999999999998E-3</v>
      </c>
      <c r="F7" s="245">
        <v>437.41</v>
      </c>
      <c r="G7" s="244">
        <v>184.19</v>
      </c>
      <c r="H7" s="243">
        <v>1190</v>
      </c>
      <c r="I7" s="484"/>
    </row>
    <row r="8" spans="1:9" ht="20.149999999999999" hidden="1" customHeight="1">
      <c r="A8" s="150">
        <v>1996</v>
      </c>
      <c r="B8" s="24">
        <v>6433</v>
      </c>
      <c r="C8" s="242">
        <v>7.0000000000000001E-3</v>
      </c>
      <c r="D8" s="219">
        <v>17.41</v>
      </c>
      <c r="E8" s="242">
        <v>3.0000000000000001E-3</v>
      </c>
      <c r="F8" s="219">
        <v>320.36</v>
      </c>
      <c r="G8" s="241">
        <v>149.52000000000001</v>
      </c>
      <c r="H8" s="240">
        <v>1353</v>
      </c>
      <c r="I8" s="484"/>
    </row>
    <row r="9" spans="1:9" ht="20.149999999999999" hidden="1" customHeight="1">
      <c r="A9" s="152">
        <v>1997</v>
      </c>
      <c r="B9" s="26">
        <v>10393</v>
      </c>
      <c r="C9" s="246">
        <v>1.1299999999999999E-2</v>
      </c>
      <c r="D9" s="245">
        <v>33.58</v>
      </c>
      <c r="E9" s="246">
        <v>5.7000000000000002E-3</v>
      </c>
      <c r="F9" s="245">
        <v>396.02</v>
      </c>
      <c r="G9" s="244">
        <v>203.99</v>
      </c>
      <c r="H9" s="243">
        <v>2043</v>
      </c>
      <c r="I9" s="484"/>
    </row>
    <row r="10" spans="1:9" ht="20.149999999999999" hidden="1" customHeight="1">
      <c r="A10" s="150">
        <v>1998</v>
      </c>
      <c r="B10" s="24">
        <v>3982</v>
      </c>
      <c r="C10" s="242">
        <v>4.3E-3</v>
      </c>
      <c r="D10" s="219">
        <v>13.18</v>
      </c>
      <c r="E10" s="242">
        <v>2.3E-3</v>
      </c>
      <c r="F10" s="219">
        <v>466.91</v>
      </c>
      <c r="G10" s="241">
        <v>186.9</v>
      </c>
      <c r="H10" s="240">
        <v>1672</v>
      </c>
      <c r="I10" s="484"/>
    </row>
    <row r="11" spans="1:9" ht="20.149999999999999" hidden="1" customHeight="1">
      <c r="A11" s="152">
        <v>1999</v>
      </c>
      <c r="B11" s="26">
        <v>9991</v>
      </c>
      <c r="C11" s="246">
        <v>1.09E-2</v>
      </c>
      <c r="D11" s="245">
        <v>33.590000000000003</v>
      </c>
      <c r="E11" s="246">
        <v>5.7000000000000002E-3</v>
      </c>
      <c r="F11" s="245">
        <v>589.27</v>
      </c>
      <c r="G11" s="244">
        <v>195.69</v>
      </c>
      <c r="H11" s="243">
        <v>6281</v>
      </c>
      <c r="I11" s="484"/>
    </row>
    <row r="12" spans="1:9" ht="20.149999999999999" customHeight="1">
      <c r="A12" s="152" t="s">
        <v>317</v>
      </c>
      <c r="B12" s="26">
        <v>36458</v>
      </c>
      <c r="C12" s="246">
        <v>3.9800000000000002E-2</v>
      </c>
      <c r="D12" s="26">
        <v>117.88</v>
      </c>
      <c r="E12" s="246">
        <v>2.0199999999999999E-2</v>
      </c>
      <c r="F12" s="245">
        <v>449.79</v>
      </c>
      <c r="G12" s="244">
        <v>187.29</v>
      </c>
      <c r="H12" s="243">
        <v>12539</v>
      </c>
      <c r="I12" s="484"/>
    </row>
    <row r="13" spans="1:9" ht="20.149999999999999" hidden="1" customHeight="1">
      <c r="A13" s="150">
        <v>2000</v>
      </c>
      <c r="B13" s="24">
        <v>5891</v>
      </c>
      <c r="C13" s="242">
        <v>6.4000000000000003E-3</v>
      </c>
      <c r="D13" s="219">
        <v>18.12</v>
      </c>
      <c r="E13" s="242">
        <v>3.0999999999999999E-3</v>
      </c>
      <c r="F13" s="219">
        <v>327.64999999999998</v>
      </c>
      <c r="G13" s="241">
        <v>162.02000000000001</v>
      </c>
      <c r="H13" s="240">
        <v>1240</v>
      </c>
      <c r="I13" s="484"/>
    </row>
    <row r="14" spans="1:9" ht="20.149999999999999" hidden="1" customHeight="1">
      <c r="A14" s="152">
        <v>2001</v>
      </c>
      <c r="B14" s="26">
        <v>42410</v>
      </c>
      <c r="C14" s="246">
        <v>4.6199999999999998E-2</v>
      </c>
      <c r="D14" s="245">
        <v>208.82</v>
      </c>
      <c r="E14" s="246">
        <v>3.5700000000000003E-2</v>
      </c>
      <c r="F14" s="245">
        <v>482.92</v>
      </c>
      <c r="G14" s="244">
        <v>253.92</v>
      </c>
      <c r="H14" s="243">
        <v>9379</v>
      </c>
      <c r="I14" s="484"/>
    </row>
    <row r="15" spans="1:9" ht="20.149999999999999" hidden="1" customHeight="1">
      <c r="A15" s="150">
        <v>2002</v>
      </c>
      <c r="B15" s="24">
        <v>71999</v>
      </c>
      <c r="C15" s="242">
        <v>7.85E-2</v>
      </c>
      <c r="D15" s="219">
        <v>347.17</v>
      </c>
      <c r="E15" s="242">
        <v>5.9400000000000001E-2</v>
      </c>
      <c r="F15" s="219">
        <v>470.74</v>
      </c>
      <c r="G15" s="241">
        <v>247.71</v>
      </c>
      <c r="H15" s="240">
        <v>11966</v>
      </c>
      <c r="I15" s="484"/>
    </row>
    <row r="16" spans="1:9" ht="20.149999999999999" hidden="1" customHeight="1">
      <c r="A16" s="152">
        <v>2003</v>
      </c>
      <c r="B16" s="26">
        <v>74647</v>
      </c>
      <c r="C16" s="246">
        <v>8.14E-2</v>
      </c>
      <c r="D16" s="245">
        <v>625.61</v>
      </c>
      <c r="E16" s="246">
        <v>0.107</v>
      </c>
      <c r="F16" s="245">
        <v>757.03</v>
      </c>
      <c r="G16" s="244">
        <v>381.57</v>
      </c>
      <c r="H16" s="243">
        <v>12582</v>
      </c>
      <c r="I16" s="484"/>
    </row>
    <row r="17" spans="1:9" ht="20.149999999999999" hidden="1" customHeight="1">
      <c r="A17" s="150">
        <v>2004</v>
      </c>
      <c r="B17" s="24">
        <v>59442</v>
      </c>
      <c r="C17" s="242">
        <v>6.4799999999999996E-2</v>
      </c>
      <c r="D17" s="219">
        <v>277.52</v>
      </c>
      <c r="E17" s="242">
        <v>4.7399999999999998E-2</v>
      </c>
      <c r="F17" s="219">
        <v>468.1</v>
      </c>
      <c r="G17" s="241">
        <v>238.92</v>
      </c>
      <c r="H17" s="240">
        <v>16752</v>
      </c>
      <c r="I17" s="484"/>
    </row>
    <row r="18" spans="1:9" ht="20.149999999999999" customHeight="1">
      <c r="A18" s="150" t="s">
        <v>318</v>
      </c>
      <c r="B18" s="24">
        <v>254389</v>
      </c>
      <c r="C18" s="242">
        <v>0.27739999999999998</v>
      </c>
      <c r="D18" s="24">
        <v>1477.24</v>
      </c>
      <c r="E18" s="242">
        <v>0.25259999999999999</v>
      </c>
      <c r="F18" s="219">
        <v>552.85</v>
      </c>
      <c r="G18" s="241">
        <v>269.87</v>
      </c>
      <c r="H18" s="240">
        <v>51919</v>
      </c>
      <c r="I18" s="484"/>
    </row>
    <row r="19" spans="1:9" ht="20.149999999999999" hidden="1" customHeight="1">
      <c r="A19" s="152">
        <v>2005</v>
      </c>
      <c r="B19" s="26">
        <v>128150</v>
      </c>
      <c r="C19" s="246">
        <v>0.13980000000000001</v>
      </c>
      <c r="D19" s="245">
        <v>1135.81</v>
      </c>
      <c r="E19" s="246">
        <v>0.19420000000000001</v>
      </c>
      <c r="F19" s="245">
        <v>893.85</v>
      </c>
      <c r="G19" s="244">
        <v>505.56</v>
      </c>
      <c r="H19" s="243">
        <v>56200</v>
      </c>
      <c r="I19" s="484"/>
    </row>
    <row r="20" spans="1:9" ht="20.149999999999999" hidden="1" customHeight="1">
      <c r="A20" s="150">
        <v>2006</v>
      </c>
      <c r="B20" s="24">
        <v>21961</v>
      </c>
      <c r="C20" s="242">
        <v>2.3900000000000001E-2</v>
      </c>
      <c r="D20" s="219">
        <v>307.08999999999997</v>
      </c>
      <c r="E20" s="242">
        <v>5.2499999999999998E-2</v>
      </c>
      <c r="F20" s="219">
        <v>1355.43</v>
      </c>
      <c r="G20" s="241">
        <v>473.91</v>
      </c>
      <c r="H20" s="240">
        <v>9998</v>
      </c>
      <c r="I20" s="484"/>
    </row>
    <row r="21" spans="1:9" ht="20.149999999999999" hidden="1" customHeight="1">
      <c r="A21" s="152">
        <v>2007</v>
      </c>
      <c r="B21" s="26">
        <v>13435</v>
      </c>
      <c r="C21" s="246">
        <v>1.47E-2</v>
      </c>
      <c r="D21" s="245">
        <v>52.17</v>
      </c>
      <c r="E21" s="246">
        <v>8.8999999999999999E-3</v>
      </c>
      <c r="F21" s="245">
        <v>399.47</v>
      </c>
      <c r="G21" s="244">
        <v>195.30500000000001</v>
      </c>
      <c r="H21" s="243">
        <v>6480</v>
      </c>
      <c r="I21" s="484"/>
    </row>
    <row r="22" spans="1:9" ht="20.149999999999999" hidden="1" customHeight="1">
      <c r="A22" s="150">
        <v>2008</v>
      </c>
      <c r="B22" s="24">
        <v>10489</v>
      </c>
      <c r="C22" s="242">
        <v>1.14E-2</v>
      </c>
      <c r="D22" s="219">
        <v>50.33</v>
      </c>
      <c r="E22" s="242">
        <v>8.6E-3</v>
      </c>
      <c r="F22" s="219">
        <v>493.57</v>
      </c>
      <c r="G22" s="241">
        <v>236.42</v>
      </c>
      <c r="H22" s="240">
        <v>6242</v>
      </c>
      <c r="I22" s="484"/>
    </row>
    <row r="23" spans="1:9" ht="20.149999999999999" hidden="1" customHeight="1">
      <c r="A23" s="152">
        <v>2009</v>
      </c>
      <c r="B23" s="26">
        <v>122618</v>
      </c>
      <c r="C23" s="246">
        <v>0.13370000000000001</v>
      </c>
      <c r="D23" s="245">
        <v>981.32</v>
      </c>
      <c r="E23" s="246">
        <v>0.1678</v>
      </c>
      <c r="F23" s="245">
        <v>735.22</v>
      </c>
      <c r="G23" s="244">
        <v>411.88</v>
      </c>
      <c r="H23" s="243">
        <v>74927</v>
      </c>
      <c r="I23" s="484"/>
    </row>
    <row r="24" spans="1:9" ht="20.149999999999999" customHeight="1">
      <c r="A24" s="152" t="s">
        <v>319</v>
      </c>
      <c r="B24" s="26">
        <v>296653</v>
      </c>
      <c r="C24" s="246">
        <v>0.32350000000000001</v>
      </c>
      <c r="D24" s="26">
        <v>2526.7199999999998</v>
      </c>
      <c r="E24" s="246">
        <v>0.432</v>
      </c>
      <c r="F24" s="245">
        <v>825.91</v>
      </c>
      <c r="G24" s="244">
        <v>424.98</v>
      </c>
      <c r="H24" s="243">
        <v>153847</v>
      </c>
      <c r="I24" s="484"/>
    </row>
    <row r="25" spans="1:9" ht="20.149999999999999" customHeight="1">
      <c r="A25" s="150">
        <v>2010</v>
      </c>
      <c r="B25" s="24">
        <v>26760</v>
      </c>
      <c r="C25" s="242">
        <v>2.92E-2</v>
      </c>
      <c r="D25" s="219">
        <v>137.69999999999999</v>
      </c>
      <c r="E25" s="242">
        <v>2.35E-2</v>
      </c>
      <c r="F25" s="219">
        <v>505.81</v>
      </c>
      <c r="G25" s="241">
        <v>270.46499999999997</v>
      </c>
      <c r="H25" s="240">
        <v>14287</v>
      </c>
      <c r="I25" s="484"/>
    </row>
    <row r="26" spans="1:9" ht="20.149999999999999" customHeight="1">
      <c r="A26" s="152">
        <v>2011</v>
      </c>
      <c r="B26" s="26">
        <v>14249</v>
      </c>
      <c r="C26" s="246">
        <v>1.55E-2</v>
      </c>
      <c r="D26" s="245">
        <v>74.7</v>
      </c>
      <c r="E26" s="246">
        <v>1.2800000000000001E-2</v>
      </c>
      <c r="F26" s="245">
        <v>515.94000000000005</v>
      </c>
      <c r="G26" s="244">
        <v>277.08999999999997</v>
      </c>
      <c r="H26" s="243">
        <v>10281</v>
      </c>
      <c r="I26" s="484"/>
    </row>
    <row r="27" spans="1:9" ht="20.149999999999999" customHeight="1">
      <c r="A27" s="150">
        <v>2012</v>
      </c>
      <c r="B27" s="24">
        <v>13218</v>
      </c>
      <c r="C27" s="242">
        <v>1.44E-2</v>
      </c>
      <c r="D27" s="219">
        <v>78.62</v>
      </c>
      <c r="E27" s="242">
        <v>1.34E-2</v>
      </c>
      <c r="F27" s="219">
        <v>567.07000000000005</v>
      </c>
      <c r="G27" s="241">
        <v>269.12</v>
      </c>
      <c r="H27" s="240">
        <v>10385</v>
      </c>
      <c r="I27" s="484"/>
    </row>
    <row r="28" spans="1:9" ht="20.149999999999999" customHeight="1">
      <c r="A28" s="152">
        <v>2013</v>
      </c>
      <c r="B28" s="26">
        <v>19258</v>
      </c>
      <c r="C28" s="246">
        <v>2.1000000000000001E-2</v>
      </c>
      <c r="D28" s="245">
        <v>123.01</v>
      </c>
      <c r="E28" s="246">
        <v>2.1000000000000001E-2</v>
      </c>
      <c r="F28" s="245">
        <v>609.79</v>
      </c>
      <c r="G28" s="244">
        <v>337.46</v>
      </c>
      <c r="H28" s="243">
        <v>13137</v>
      </c>
      <c r="I28" s="484"/>
    </row>
    <row r="29" spans="1:9" ht="20.149999999999999" customHeight="1">
      <c r="A29" s="150">
        <v>2014</v>
      </c>
      <c r="B29" s="24">
        <v>20157</v>
      </c>
      <c r="C29" s="242">
        <v>2.1999999999999999E-2</v>
      </c>
      <c r="D29" s="219">
        <v>84.11</v>
      </c>
      <c r="E29" s="242">
        <v>1.44E-2</v>
      </c>
      <c r="F29" s="219">
        <v>395.67</v>
      </c>
      <c r="G29" s="241">
        <v>195.31</v>
      </c>
      <c r="H29" s="240">
        <v>10129</v>
      </c>
      <c r="I29" s="484"/>
    </row>
    <row r="30" spans="1:9" ht="20.149999999999999" customHeight="1">
      <c r="A30" s="152">
        <v>2015</v>
      </c>
      <c r="B30" s="26">
        <v>11358</v>
      </c>
      <c r="C30" s="246">
        <v>1.24E-2</v>
      </c>
      <c r="D30" s="245">
        <v>62.23</v>
      </c>
      <c r="E30" s="246">
        <v>1.06E-2</v>
      </c>
      <c r="F30" s="245">
        <v>617.36</v>
      </c>
      <c r="G30" s="244">
        <v>283.62</v>
      </c>
      <c r="H30" s="243">
        <v>5379</v>
      </c>
      <c r="I30" s="484"/>
    </row>
    <row r="31" spans="1:9" s="6" customFormat="1" ht="20.149999999999999" customHeight="1">
      <c r="A31" s="150">
        <v>2016</v>
      </c>
      <c r="B31" s="24">
        <v>17452</v>
      </c>
      <c r="C31" s="242">
        <v>1.9E-2</v>
      </c>
      <c r="D31" s="219">
        <v>93.66</v>
      </c>
      <c r="E31" s="242">
        <v>1.6E-2</v>
      </c>
      <c r="F31" s="219">
        <v>503.72</v>
      </c>
      <c r="G31" s="241">
        <v>236.095</v>
      </c>
      <c r="H31" s="240">
        <v>15152</v>
      </c>
      <c r="I31" s="484"/>
    </row>
    <row r="32" spans="1:9" s="6" customFormat="1" ht="20.149999999999999" customHeight="1">
      <c r="A32" s="152">
        <v>2017</v>
      </c>
      <c r="B32" s="26">
        <v>6969</v>
      </c>
      <c r="C32" s="246">
        <v>7.6E-3</v>
      </c>
      <c r="D32" s="245">
        <v>39.29</v>
      </c>
      <c r="E32" s="246">
        <v>6.7000000000000002E-3</v>
      </c>
      <c r="F32" s="245">
        <v>808.55</v>
      </c>
      <c r="G32" s="244">
        <v>238.14500000000001</v>
      </c>
      <c r="H32" s="243">
        <v>4309</v>
      </c>
      <c r="I32" s="484"/>
    </row>
    <row r="33" spans="1:9" s="6" customFormat="1" ht="20.149999999999999" customHeight="1">
      <c r="A33" s="150">
        <v>2018</v>
      </c>
      <c r="B33" s="24">
        <v>15952</v>
      </c>
      <c r="C33" s="242">
        <v>1.7399999999999999E-2</v>
      </c>
      <c r="D33" s="219">
        <v>196.85</v>
      </c>
      <c r="E33" s="242">
        <v>3.3700000000000001E-2</v>
      </c>
      <c r="F33" s="219">
        <v>1243.58</v>
      </c>
      <c r="G33" s="241">
        <v>654.14</v>
      </c>
      <c r="H33" s="240">
        <v>6364</v>
      </c>
      <c r="I33" s="484"/>
    </row>
    <row r="34" spans="1:9" s="6" customFormat="1" ht="20.149999999999999" customHeight="1">
      <c r="A34" s="152">
        <v>2019</v>
      </c>
      <c r="B34" s="26">
        <v>55800</v>
      </c>
      <c r="C34" s="246">
        <v>6.0900000000000003E-2</v>
      </c>
      <c r="D34" s="245">
        <v>237.05</v>
      </c>
      <c r="E34" s="246">
        <v>4.0500000000000001E-2</v>
      </c>
      <c r="F34" s="245">
        <v>422.5</v>
      </c>
      <c r="G34" s="244">
        <v>277.38</v>
      </c>
      <c r="H34" s="243">
        <v>36216</v>
      </c>
      <c r="I34" s="484"/>
    </row>
    <row r="35" spans="1:9" s="6" customFormat="1" ht="20.149999999999999" customHeight="1">
      <c r="A35" s="150">
        <v>2020</v>
      </c>
      <c r="B35" s="24">
        <v>33965</v>
      </c>
      <c r="C35" s="242">
        <v>3.6999999999999998E-2</v>
      </c>
      <c r="D35" s="219">
        <v>244.73</v>
      </c>
      <c r="E35" s="242">
        <v>4.1799999999999997E-2</v>
      </c>
      <c r="F35" s="219">
        <v>688.99</v>
      </c>
      <c r="G35" s="241">
        <v>383.51</v>
      </c>
      <c r="H35" s="240">
        <v>29284</v>
      </c>
      <c r="I35" s="484"/>
    </row>
    <row r="36" spans="1:9" s="6" customFormat="1" ht="20.149999999999999" customHeight="1">
      <c r="A36" s="152">
        <v>2021</v>
      </c>
      <c r="B36" s="26">
        <v>6968</v>
      </c>
      <c r="C36" s="246">
        <v>7.6E-3</v>
      </c>
      <c r="D36" s="245">
        <v>45.86</v>
      </c>
      <c r="E36" s="246">
        <v>7.7999999999999996E-3</v>
      </c>
      <c r="F36" s="245">
        <v>661.68</v>
      </c>
      <c r="G36" s="244">
        <v>396.22</v>
      </c>
      <c r="H36" s="243">
        <v>5580</v>
      </c>
      <c r="I36" s="484"/>
    </row>
    <row r="37" spans="1:9" s="6" customFormat="1" ht="20.149999999999999" customHeight="1">
      <c r="A37" s="150">
        <v>2022</v>
      </c>
      <c r="B37" s="24">
        <v>2891</v>
      </c>
      <c r="C37" s="242">
        <v>3.2000000000000002E-3</v>
      </c>
      <c r="D37" s="219">
        <v>14.26</v>
      </c>
      <c r="E37" s="242">
        <v>2.3999999999999998E-3</v>
      </c>
      <c r="F37" s="219">
        <v>587.79</v>
      </c>
      <c r="G37" s="241">
        <v>293.60000000000002</v>
      </c>
      <c r="H37" s="240">
        <v>2389</v>
      </c>
      <c r="I37" s="484"/>
    </row>
    <row r="38" spans="1:9" ht="20.149999999999999" customHeight="1">
      <c r="A38" s="152">
        <v>2023</v>
      </c>
      <c r="B38" s="26">
        <v>1669</v>
      </c>
      <c r="C38" s="246">
        <v>1.8E-3</v>
      </c>
      <c r="D38" s="245">
        <v>6.54</v>
      </c>
      <c r="E38" s="246">
        <v>1.1000000000000001E-3</v>
      </c>
      <c r="F38" s="245">
        <v>588.47</v>
      </c>
      <c r="G38" s="244">
        <v>327.48</v>
      </c>
      <c r="H38" s="243">
        <v>1171</v>
      </c>
      <c r="I38" s="484"/>
    </row>
    <row r="39" spans="1:9" ht="20.149999999999999" customHeight="1" thickBot="1">
      <c r="A39" s="150">
        <v>2024</v>
      </c>
      <c r="B39" s="24">
        <v>7</v>
      </c>
      <c r="C39" s="242">
        <v>0</v>
      </c>
      <c r="D39" s="219" t="s">
        <v>543</v>
      </c>
      <c r="E39" s="242">
        <v>0</v>
      </c>
      <c r="F39" s="219">
        <v>3278.78</v>
      </c>
      <c r="G39" s="241">
        <v>2674.95</v>
      </c>
      <c r="H39" s="240">
        <v>1119</v>
      </c>
      <c r="I39" s="484"/>
    </row>
    <row r="40" spans="1:9" s="6" customFormat="1" ht="30" customHeight="1">
      <c r="A40" s="239" t="s">
        <v>175</v>
      </c>
      <c r="B40" s="681">
        <v>916459</v>
      </c>
      <c r="C40" s="238">
        <v>0.99939999999999996</v>
      </c>
      <c r="D40" s="237">
        <v>5826.619999999999</v>
      </c>
      <c r="E40" s="238">
        <v>0.99619999999999997</v>
      </c>
      <c r="F40" s="237">
        <v>632.44000000000005</v>
      </c>
      <c r="G40" s="299">
        <v>298.41000000000003</v>
      </c>
      <c r="H40" s="919">
        <v>395546</v>
      </c>
      <c r="I40" s="484"/>
    </row>
    <row r="41" spans="1:9" s="6" customFormat="1" ht="31.5" customHeight="1">
      <c r="A41" s="236" t="s">
        <v>460</v>
      </c>
      <c r="B41" s="235">
        <v>525</v>
      </c>
      <c r="C41" s="234">
        <v>5.9999999999999995E-4</v>
      </c>
      <c r="D41" s="415">
        <v>22.39</v>
      </c>
      <c r="E41" s="234">
        <v>3.8E-3</v>
      </c>
      <c r="F41" s="233" t="s">
        <v>24</v>
      </c>
      <c r="G41" s="232" t="s">
        <v>24</v>
      </c>
      <c r="H41" s="657" t="s">
        <v>24</v>
      </c>
      <c r="I41" s="484"/>
    </row>
    <row r="42" spans="1:9" ht="27" customHeight="1" thickBot="1">
      <c r="A42" s="231" t="s">
        <v>25</v>
      </c>
      <c r="B42" s="230">
        <v>916984</v>
      </c>
      <c r="C42" s="229">
        <v>1</v>
      </c>
      <c r="D42" s="414">
        <v>5849.0099999999993</v>
      </c>
      <c r="E42" s="229">
        <v>1.0000000000000002</v>
      </c>
      <c r="F42" s="228" t="s">
        <v>24</v>
      </c>
      <c r="G42" s="227" t="s">
        <v>24</v>
      </c>
      <c r="H42" s="226">
        <v>395546</v>
      </c>
      <c r="I42" s="658"/>
    </row>
    <row r="43" spans="1:9" ht="8.15" customHeight="1">
      <c r="A43" s="337"/>
      <c r="B43" s="337"/>
      <c r="C43" s="337"/>
      <c r="D43" s="337"/>
      <c r="E43" s="337"/>
      <c r="F43" s="337"/>
      <c r="G43" s="337"/>
      <c r="H43" s="337"/>
    </row>
    <row r="44" spans="1:9" ht="25.5" customHeight="1">
      <c r="A44" s="1144" t="s">
        <v>553</v>
      </c>
      <c r="B44" s="1144"/>
      <c r="C44" s="1144"/>
      <c r="D44" s="1144"/>
      <c r="E44" s="1144"/>
      <c r="F44" s="1144"/>
      <c r="G44" s="1144"/>
      <c r="H44" s="1144"/>
    </row>
    <row r="45" spans="1:9" ht="7.9" customHeight="1">
      <c r="A45" s="44"/>
      <c r="B45" s="44"/>
      <c r="C45" s="44"/>
      <c r="D45" s="44"/>
      <c r="E45" s="44"/>
      <c r="F45" s="44"/>
      <c r="G45" s="44"/>
      <c r="H45" s="44"/>
    </row>
    <row r="46" spans="1:9" ht="15" customHeight="1">
      <c r="A46" s="17" t="s">
        <v>220</v>
      </c>
      <c r="B46" s="44"/>
      <c r="C46" s="44"/>
      <c r="D46" s="44"/>
      <c r="E46" s="44"/>
      <c r="F46" s="44"/>
      <c r="G46" s="44"/>
      <c r="H46" s="44"/>
    </row>
    <row r="47" spans="1:9" ht="7.9" customHeight="1">
      <c r="A47" s="44"/>
      <c r="B47" s="44"/>
      <c r="C47" s="44"/>
      <c r="D47" s="44"/>
      <c r="E47" s="44"/>
      <c r="F47" s="44"/>
      <c r="G47" s="44"/>
      <c r="H47" s="44"/>
    </row>
    <row r="48" spans="1:9" ht="15" customHeight="1">
      <c r="A48" s="17" t="s">
        <v>551</v>
      </c>
      <c r="B48" s="44"/>
      <c r="C48" s="44"/>
      <c r="D48" s="44"/>
      <c r="E48" s="44"/>
      <c r="F48" s="44"/>
      <c r="G48" s="44"/>
      <c r="H48" s="44"/>
    </row>
    <row r="49" spans="1:8" ht="8.15" customHeight="1">
      <c r="A49" s="43"/>
      <c r="B49" s="44"/>
      <c r="C49" s="44"/>
      <c r="D49" s="44"/>
      <c r="E49" s="44"/>
      <c r="F49" s="44"/>
      <c r="G49" s="44"/>
      <c r="H49" s="44"/>
    </row>
    <row r="50" spans="1:8" ht="15" customHeight="1">
      <c r="A50" s="45" t="s">
        <v>21</v>
      </c>
      <c r="B50" s="43"/>
      <c r="C50" s="43"/>
      <c r="D50" s="43"/>
      <c r="E50" s="43"/>
      <c r="F50" s="43"/>
      <c r="G50" s="43"/>
      <c r="H50" s="43"/>
    </row>
    <row r="51" spans="1:8" s="13" customFormat="1" ht="30" customHeight="1">
      <c r="A51" s="1145" t="s">
        <v>243</v>
      </c>
      <c r="B51" s="1146"/>
      <c r="C51" s="1146"/>
      <c r="D51" s="1146"/>
      <c r="E51" s="1146"/>
      <c r="F51" s="1146"/>
      <c r="G51" s="1146"/>
      <c r="H51" s="1146"/>
    </row>
    <row r="52" spans="1:8" s="13" customFormat="1" ht="15" customHeight="1">
      <c r="A52" s="1069" t="s">
        <v>284</v>
      </c>
      <c r="B52" s="1069"/>
      <c r="C52" s="1069"/>
      <c r="D52" s="1069"/>
      <c r="E52" s="1069"/>
      <c r="F52" s="1069"/>
      <c r="G52" s="1069"/>
      <c r="H52" s="1069"/>
    </row>
    <row r="59" spans="1:8">
      <c r="B59" s="637"/>
      <c r="C59" s="484"/>
      <c r="D59" s="637"/>
      <c r="E59" s="484"/>
      <c r="F59" s="637"/>
      <c r="G59" s="637"/>
      <c r="H59" s="637"/>
    </row>
    <row r="60" spans="1:8">
      <c r="B60" s="640"/>
      <c r="C60" s="484"/>
      <c r="D60" s="640"/>
      <c r="E60" s="484"/>
      <c r="F60" s="640"/>
      <c r="G60" s="640"/>
      <c r="H60" s="640"/>
    </row>
  </sheetData>
  <mergeCells count="6">
    <mergeCell ref="A52:H52"/>
    <mergeCell ref="A1:H1"/>
    <mergeCell ref="B2:C2"/>
    <mergeCell ref="D2:E2"/>
    <mergeCell ref="A44:H44"/>
    <mergeCell ref="A51:H51"/>
  </mergeCells>
  <printOptions horizontalCentered="1"/>
  <pageMargins left="0.45" right="0.45" top="0.75" bottom="0.5" header="0.3" footer="0.3"/>
  <pageSetup scale="85" fitToWidth="0" orientation="portrait" r:id="rId1"/>
  <headerFooter>
    <oddFooter>&amp;R2023 Data Tables - 1st Installment</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0E90A7-F58D-43C9-A320-0BCC1684DA1D}">
  <sheetPr>
    <tabColor rgb="FF1F4E78"/>
    <pageSetUpPr fitToPage="1"/>
  </sheetPr>
  <dimension ref="A1:I19"/>
  <sheetViews>
    <sheetView showGridLines="0" zoomScaleNormal="100" zoomScaleSheetLayoutView="100" workbookViewId="0">
      <pane xSplit="1" ySplit="2" topLeftCell="B3" activePane="bottomRight" state="frozen"/>
      <selection activeCell="E1" sqref="E1"/>
      <selection pane="topRight" activeCell="E1" sqref="E1"/>
      <selection pane="bottomLeft" activeCell="E1" sqref="E1"/>
      <selection pane="bottomRight" activeCell="B3" sqref="B3"/>
    </sheetView>
  </sheetViews>
  <sheetFormatPr defaultColWidth="8.81640625" defaultRowHeight="14.5"/>
  <cols>
    <col min="1" max="1" width="18.7265625" style="3" customWidth="1"/>
    <col min="2" max="5" width="14" style="3" customWidth="1"/>
    <col min="6" max="7" width="14.7265625" style="3" customWidth="1"/>
    <col min="8" max="8" width="5.26953125" style="3" customWidth="1"/>
    <col min="9" max="9" width="5.7265625" customWidth="1"/>
    <col min="10" max="16384" width="8.81640625" style="1"/>
  </cols>
  <sheetData>
    <row r="1" spans="1:8" s="21" customFormat="1" ht="84.75" customHeight="1" thickBot="1">
      <c r="A1" s="1009"/>
      <c r="B1" s="1147"/>
      <c r="C1" s="1147"/>
      <c r="D1" s="1147"/>
      <c r="E1" s="1147"/>
      <c r="F1" s="1147"/>
      <c r="G1" s="1148"/>
    </row>
    <row r="2" spans="1:8" s="22" customFormat="1" ht="55" customHeight="1" thickBot="1">
      <c r="A2" s="49" t="s">
        <v>300</v>
      </c>
      <c r="B2" s="1149" t="s">
        <v>188</v>
      </c>
      <c r="C2" s="1150"/>
      <c r="D2" s="1141" t="s">
        <v>187</v>
      </c>
      <c r="E2" s="1143"/>
      <c r="F2" s="50" t="s">
        <v>181</v>
      </c>
      <c r="G2" s="51" t="s">
        <v>180</v>
      </c>
    </row>
    <row r="3" spans="1:8" s="13" customFormat="1" ht="20.149999999999999" customHeight="1">
      <c r="A3" s="61" t="s">
        <v>127</v>
      </c>
      <c r="B3" s="262">
        <v>23579</v>
      </c>
      <c r="C3" s="261">
        <v>2.5899999999999999E-2</v>
      </c>
      <c r="D3" s="194">
        <v>111.34</v>
      </c>
      <c r="E3" s="261">
        <v>1.95E-2</v>
      </c>
      <c r="F3" s="260">
        <v>414.48</v>
      </c>
      <c r="G3" s="259">
        <v>212.41</v>
      </c>
      <c r="H3" s="645"/>
    </row>
    <row r="4" spans="1:8" s="13" customFormat="1" ht="20.149999999999999" customHeight="1">
      <c r="A4" s="34" t="s">
        <v>186</v>
      </c>
      <c r="B4" s="191">
        <v>88218</v>
      </c>
      <c r="C4" s="156">
        <v>9.6799999999999997E-2</v>
      </c>
      <c r="D4" s="219">
        <v>349.55</v>
      </c>
      <c r="E4" s="156">
        <v>6.1100000000000002E-2</v>
      </c>
      <c r="F4" s="258">
        <v>349.13</v>
      </c>
      <c r="G4" s="257">
        <v>209.48</v>
      </c>
      <c r="H4" s="645"/>
    </row>
    <row r="5" spans="1:8" s="13" customFormat="1" ht="20.149999999999999" customHeight="1">
      <c r="A5" s="14" t="s">
        <v>185</v>
      </c>
      <c r="B5" s="193">
        <v>63100</v>
      </c>
      <c r="C5" s="158">
        <v>6.9199999999999998E-2</v>
      </c>
      <c r="D5" s="245">
        <v>284.86</v>
      </c>
      <c r="E5" s="158">
        <v>4.9799999999999997E-2</v>
      </c>
      <c r="F5" s="255">
        <v>393.55</v>
      </c>
      <c r="G5" s="254">
        <v>233.82</v>
      </c>
      <c r="H5" s="645"/>
    </row>
    <row r="6" spans="1:8" s="13" customFormat="1" ht="20.149999999999999" customHeight="1">
      <c r="A6" s="34" t="s">
        <v>131</v>
      </c>
      <c r="B6" s="191">
        <v>199391</v>
      </c>
      <c r="C6" s="156">
        <v>0.21870000000000001</v>
      </c>
      <c r="D6" s="219">
        <v>970.34</v>
      </c>
      <c r="E6" s="156">
        <v>0.16969999999999999</v>
      </c>
      <c r="F6" s="258">
        <v>423.85</v>
      </c>
      <c r="G6" s="257">
        <v>244.08</v>
      </c>
      <c r="H6" s="645"/>
    </row>
    <row r="7" spans="1:8" s="13" customFormat="1" ht="20.149999999999999" customHeight="1">
      <c r="A7" s="14" t="s">
        <v>130</v>
      </c>
      <c r="B7" s="193">
        <v>123803</v>
      </c>
      <c r="C7" s="158">
        <v>0.1358</v>
      </c>
      <c r="D7" s="245">
        <v>863.32</v>
      </c>
      <c r="E7" s="158">
        <v>0.151</v>
      </c>
      <c r="F7" s="255">
        <v>603.12</v>
      </c>
      <c r="G7" s="254">
        <v>303.39</v>
      </c>
      <c r="H7" s="645"/>
    </row>
    <row r="8" spans="1:8" s="13" customFormat="1" ht="20.149999999999999" customHeight="1">
      <c r="A8" s="34" t="s">
        <v>184</v>
      </c>
      <c r="B8" s="191">
        <v>182023</v>
      </c>
      <c r="C8" s="156">
        <v>0.1996</v>
      </c>
      <c r="D8" s="219">
        <v>1446.09</v>
      </c>
      <c r="E8" s="156">
        <v>0.25290000000000001</v>
      </c>
      <c r="F8" s="258">
        <v>691.47</v>
      </c>
      <c r="G8" s="257">
        <v>329.58</v>
      </c>
      <c r="H8" s="645"/>
    </row>
    <row r="9" spans="1:8" s="13" customFormat="1" ht="20.149999999999999" customHeight="1" thickBot="1">
      <c r="A9" s="256" t="s">
        <v>264</v>
      </c>
      <c r="B9" s="245">
        <v>231696</v>
      </c>
      <c r="C9" s="158">
        <v>0.25409999999999999</v>
      </c>
      <c r="D9" s="245">
        <v>1691.76</v>
      </c>
      <c r="E9" s="158">
        <v>0.2959</v>
      </c>
      <c r="F9" s="255">
        <v>630.03</v>
      </c>
      <c r="G9" s="254">
        <v>408.94</v>
      </c>
      <c r="H9" s="645"/>
    </row>
    <row r="10" spans="1:8" s="20" customFormat="1" ht="20.149999999999999" customHeight="1" thickBot="1">
      <c r="A10" s="49" t="s">
        <v>13</v>
      </c>
      <c r="B10" s="378">
        <v>911810</v>
      </c>
      <c r="C10" s="379">
        <v>1</v>
      </c>
      <c r="D10" s="380">
        <v>5717.26</v>
      </c>
      <c r="E10" s="379">
        <v>1</v>
      </c>
      <c r="F10" s="381">
        <v>544.41999999999996</v>
      </c>
      <c r="G10" s="382">
        <v>292.82</v>
      </c>
    </row>
    <row r="11" spans="1:8" ht="8.15" customHeight="1">
      <c r="A11" s="337"/>
      <c r="B11" s="337"/>
      <c r="C11" s="337"/>
      <c r="D11" s="337"/>
      <c r="E11" s="337"/>
      <c r="F11" s="337"/>
      <c r="G11" s="337"/>
    </row>
    <row r="12" spans="1:8" ht="15" customHeight="1">
      <c r="A12" s="1144" t="s">
        <v>552</v>
      </c>
      <c r="B12" s="1144"/>
      <c r="C12" s="1144"/>
      <c r="D12" s="1144"/>
      <c r="E12" s="1144"/>
      <c r="F12" s="1144"/>
      <c r="G12" s="1144"/>
    </row>
    <row r="13" spans="1:8" ht="8.15" customHeight="1">
      <c r="A13" s="44"/>
      <c r="B13" s="44"/>
      <c r="C13" s="44"/>
      <c r="D13" s="44"/>
      <c r="E13" s="44"/>
      <c r="F13" s="44"/>
      <c r="G13" s="44"/>
    </row>
    <row r="14" spans="1:8" ht="15" customHeight="1">
      <c r="A14" s="17" t="s">
        <v>551</v>
      </c>
      <c r="B14" s="43"/>
      <c r="C14" s="43"/>
      <c r="D14" s="43"/>
      <c r="E14" s="43"/>
      <c r="F14" s="43"/>
      <c r="G14" s="43"/>
    </row>
    <row r="15" spans="1:8" ht="8.15" customHeight="1">
      <c r="A15" s="44"/>
      <c r="B15" s="44"/>
      <c r="C15" s="44"/>
      <c r="D15" s="44"/>
      <c r="E15" s="44"/>
      <c r="F15" s="44"/>
      <c r="G15" s="44"/>
    </row>
    <row r="16" spans="1:8" ht="15" customHeight="1">
      <c r="A16" s="11" t="s">
        <v>21</v>
      </c>
      <c r="B16" s="43"/>
      <c r="C16" s="43"/>
      <c r="D16" s="43"/>
      <c r="E16" s="43"/>
      <c r="F16" s="43"/>
      <c r="G16" s="43"/>
    </row>
    <row r="17" spans="1:7" ht="15" customHeight="1">
      <c r="A17" s="1069" t="s">
        <v>284</v>
      </c>
      <c r="B17" s="1069"/>
      <c r="C17" s="1069"/>
      <c r="D17" s="1069"/>
      <c r="E17" s="1069"/>
      <c r="F17" s="1069"/>
      <c r="G17" s="1069"/>
    </row>
    <row r="18" spans="1:7" ht="25.5" customHeight="1">
      <c r="A18" s="1032" t="s">
        <v>183</v>
      </c>
      <c r="B18" s="1032"/>
      <c r="C18" s="1032"/>
      <c r="D18" s="1032"/>
      <c r="E18" s="1032"/>
      <c r="F18" s="1032"/>
      <c r="G18" s="1032"/>
    </row>
    <row r="19" spans="1:7">
      <c r="A19" s="1069" t="s">
        <v>542</v>
      </c>
      <c r="B19" s="1069"/>
      <c r="C19" s="1069"/>
      <c r="D19" s="1069"/>
      <c r="E19" s="1069"/>
      <c r="F19" s="1069"/>
      <c r="G19" s="1069"/>
    </row>
  </sheetData>
  <mergeCells count="7">
    <mergeCell ref="A19:G19"/>
    <mergeCell ref="A18:G18"/>
    <mergeCell ref="A1:G1"/>
    <mergeCell ref="B2:C2"/>
    <mergeCell ref="D2:E2"/>
    <mergeCell ref="A12:G12"/>
    <mergeCell ref="A17:G17"/>
  </mergeCells>
  <printOptions horizontalCentered="1"/>
  <pageMargins left="0.45" right="0.45" top="0.75" bottom="0.5" header="0.3" footer="0.3"/>
  <pageSetup scale="92" fitToHeight="0" orientation="portrait" r:id="rId1"/>
  <headerFooter>
    <oddFooter>&amp;R2023 Data Tables - 1st Installment</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B80763-9F95-455D-9BDC-FC88A0C5429F}">
  <sheetPr>
    <tabColor theme="8" tint="-0.499984740745262"/>
    <pageSetUpPr fitToPage="1"/>
  </sheetPr>
  <dimension ref="A1:K43"/>
  <sheetViews>
    <sheetView showGridLines="0" zoomScaleNormal="100" zoomScaleSheetLayoutView="100" workbookViewId="0">
      <pane xSplit="1" ySplit="3" topLeftCell="B4" activePane="bottomRight" state="frozen"/>
      <selection activeCell="E1" sqref="E1"/>
      <selection pane="topRight" activeCell="E1" sqref="E1"/>
      <selection pane="bottomLeft" activeCell="E1" sqref="E1"/>
      <selection pane="bottomRight" activeCell="B5" sqref="B5"/>
    </sheetView>
  </sheetViews>
  <sheetFormatPr defaultColWidth="8.81640625" defaultRowHeight="13"/>
  <cols>
    <col min="1" max="1" width="16.54296875" style="3" customWidth="1"/>
    <col min="2" max="2" width="10.7265625" style="3" customWidth="1"/>
    <col min="3" max="3" width="9.7265625" style="3" customWidth="1"/>
    <col min="4" max="4" width="10.1796875" style="3" customWidth="1"/>
    <col min="5" max="5" width="10.7265625" style="3" customWidth="1"/>
    <col min="6" max="6" width="9.7265625" style="3" customWidth="1"/>
    <col min="7" max="7" width="10.1796875" style="3" customWidth="1"/>
    <col min="8" max="8" width="10.7265625" style="3" customWidth="1"/>
    <col min="9" max="9" width="9.7265625" style="3" customWidth="1"/>
    <col min="10" max="10" width="10.1796875" style="3" customWidth="1"/>
    <col min="11" max="11" width="8.81640625" style="3"/>
    <col min="12" max="16384" width="8.81640625" style="1"/>
  </cols>
  <sheetData>
    <row r="1" spans="1:11" ht="85" customHeight="1" thickBot="1">
      <c r="A1" s="1012"/>
      <c r="B1" s="1078"/>
      <c r="C1" s="1078"/>
      <c r="D1" s="1078"/>
      <c r="E1" s="1078"/>
      <c r="F1" s="1078"/>
      <c r="G1" s="1078"/>
      <c r="H1" s="1078"/>
      <c r="I1" s="1078"/>
      <c r="J1" s="1079"/>
    </row>
    <row r="2" spans="1:11" ht="24" customHeight="1">
      <c r="A2" s="1151" t="s">
        <v>194</v>
      </c>
      <c r="B2" s="1153" t="s">
        <v>25</v>
      </c>
      <c r="C2" s="1154"/>
      <c r="D2" s="1154"/>
      <c r="E2" s="1153" t="s">
        <v>193</v>
      </c>
      <c r="F2" s="1154"/>
      <c r="G2" s="1154"/>
      <c r="H2" s="1082" t="s">
        <v>192</v>
      </c>
      <c r="I2" s="1137"/>
      <c r="J2" s="1155"/>
    </row>
    <row r="3" spans="1:11" ht="44.15" customHeight="1">
      <c r="A3" s="1152"/>
      <c r="B3" s="1156" t="s">
        <v>191</v>
      </c>
      <c r="C3" s="1157"/>
      <c r="D3" s="871" t="s">
        <v>190</v>
      </c>
      <c r="E3" s="1156" t="s">
        <v>191</v>
      </c>
      <c r="F3" s="1157"/>
      <c r="G3" s="871" t="s">
        <v>190</v>
      </c>
      <c r="H3" s="1158" t="s">
        <v>191</v>
      </c>
      <c r="I3" s="1157"/>
      <c r="J3" s="872" t="s">
        <v>190</v>
      </c>
    </row>
    <row r="4" spans="1:11" s="263" customFormat="1" ht="18" customHeight="1">
      <c r="A4" s="869" t="s">
        <v>544</v>
      </c>
      <c r="B4" s="267"/>
      <c r="C4" s="268"/>
      <c r="D4" s="266"/>
      <c r="E4" s="267"/>
      <c r="F4" s="870"/>
      <c r="G4" s="266"/>
      <c r="H4" s="267"/>
      <c r="I4" s="870"/>
      <c r="J4" s="265"/>
    </row>
    <row r="5" spans="1:11" s="263" customFormat="1" ht="18" customHeight="1">
      <c r="A5" s="593" t="s">
        <v>302</v>
      </c>
      <c r="B5" s="267">
        <v>11247</v>
      </c>
      <c r="C5" s="268">
        <v>1.49E-2</v>
      </c>
      <c r="D5" s="727">
        <v>378.12</v>
      </c>
      <c r="E5" s="203">
        <v>7167</v>
      </c>
      <c r="F5" s="268">
        <v>1.52E-2</v>
      </c>
      <c r="G5" s="727">
        <v>414.17</v>
      </c>
      <c r="H5" s="203">
        <v>4080</v>
      </c>
      <c r="I5" s="268">
        <v>1.4500000000000001E-2</v>
      </c>
      <c r="J5" s="265">
        <v>314.79000000000002</v>
      </c>
      <c r="K5" s="659"/>
    </row>
    <row r="6" spans="1:11" s="263" customFormat="1" ht="18" customHeight="1">
      <c r="A6" s="593" t="s">
        <v>303</v>
      </c>
      <c r="B6" s="267">
        <v>5856</v>
      </c>
      <c r="C6" s="268">
        <v>3.6999999999999998E-2</v>
      </c>
      <c r="D6" s="727">
        <v>277.17</v>
      </c>
      <c r="E6" s="203">
        <v>1477</v>
      </c>
      <c r="F6" s="268">
        <v>0.1142</v>
      </c>
      <c r="G6" s="727">
        <v>262.27</v>
      </c>
      <c r="H6" s="203">
        <v>4379</v>
      </c>
      <c r="I6" s="268">
        <v>3.0099999999999998E-2</v>
      </c>
      <c r="J6" s="265">
        <v>282.2</v>
      </c>
      <c r="K6" s="659"/>
    </row>
    <row r="7" spans="1:11" s="263" customFormat="1" ht="18" customHeight="1">
      <c r="A7" s="593" t="s">
        <v>320</v>
      </c>
      <c r="B7" s="267">
        <v>17103</v>
      </c>
      <c r="C7" s="268">
        <v>1.8800000000000001E-2</v>
      </c>
      <c r="D7" s="727">
        <v>343.56</v>
      </c>
      <c r="E7" s="203">
        <v>8644</v>
      </c>
      <c r="F7" s="268">
        <v>1.78E-2</v>
      </c>
      <c r="G7" s="727">
        <v>388.22</v>
      </c>
      <c r="H7" s="203">
        <v>8459</v>
      </c>
      <c r="I7" s="268">
        <v>1.9900000000000001E-2</v>
      </c>
      <c r="J7" s="265">
        <v>297.92</v>
      </c>
      <c r="K7" s="659"/>
    </row>
    <row r="8" spans="1:11" s="18" customFormat="1" ht="18" customHeight="1">
      <c r="A8" s="493" t="s">
        <v>545</v>
      </c>
      <c r="B8" s="220"/>
      <c r="C8" s="271"/>
      <c r="D8" s="270"/>
      <c r="E8" s="220"/>
      <c r="F8" s="271"/>
      <c r="G8" s="270"/>
      <c r="H8" s="202"/>
      <c r="I8" s="271"/>
      <c r="J8" s="269"/>
      <c r="K8" s="659"/>
    </row>
    <row r="9" spans="1:11" s="18" customFormat="1" ht="18" customHeight="1">
      <c r="A9" s="492" t="s">
        <v>302</v>
      </c>
      <c r="B9" s="220">
        <v>43992</v>
      </c>
      <c r="C9" s="271">
        <v>5.8400000000000001E-2</v>
      </c>
      <c r="D9" s="270">
        <v>438.6</v>
      </c>
      <c r="E9" s="220">
        <v>27181</v>
      </c>
      <c r="F9" s="271">
        <v>5.7500000000000002E-2</v>
      </c>
      <c r="G9" s="270">
        <v>481.45</v>
      </c>
      <c r="H9" s="202">
        <v>16811</v>
      </c>
      <c r="I9" s="271">
        <v>5.9900000000000002E-2</v>
      </c>
      <c r="J9" s="269">
        <v>369.31</v>
      </c>
      <c r="K9" s="659"/>
    </row>
    <row r="10" spans="1:11" s="18" customFormat="1" ht="18" customHeight="1">
      <c r="A10" s="492" t="s">
        <v>303</v>
      </c>
      <c r="B10" s="220">
        <v>7194</v>
      </c>
      <c r="C10" s="271">
        <v>4.5400000000000003E-2</v>
      </c>
      <c r="D10" s="270">
        <v>332.08</v>
      </c>
      <c r="E10" s="220">
        <v>709</v>
      </c>
      <c r="F10" s="271">
        <v>5.4800000000000001E-2</v>
      </c>
      <c r="G10" s="270">
        <v>245.01</v>
      </c>
      <c r="H10" s="202">
        <v>6485</v>
      </c>
      <c r="I10" s="271">
        <v>4.4600000000000001E-2</v>
      </c>
      <c r="J10" s="269">
        <v>341.6</v>
      </c>
      <c r="K10" s="659"/>
    </row>
    <row r="11" spans="1:11" s="18" customFormat="1" ht="18" customHeight="1">
      <c r="A11" s="492" t="s">
        <v>320</v>
      </c>
      <c r="B11" s="220">
        <v>51186</v>
      </c>
      <c r="C11" s="271">
        <v>5.6099999999999997E-2</v>
      </c>
      <c r="D11" s="270">
        <v>423.63</v>
      </c>
      <c r="E11" s="220">
        <v>27890</v>
      </c>
      <c r="F11" s="271">
        <v>5.74E-2</v>
      </c>
      <c r="G11" s="270">
        <v>475.44</v>
      </c>
      <c r="H11" s="202">
        <v>23296</v>
      </c>
      <c r="I11" s="271">
        <v>5.4699999999999999E-2</v>
      </c>
      <c r="J11" s="269">
        <v>361.6</v>
      </c>
      <c r="K11" s="659"/>
    </row>
    <row r="12" spans="1:11" s="18" customFormat="1" ht="18" customHeight="1">
      <c r="A12" s="494" t="s">
        <v>546</v>
      </c>
      <c r="B12" s="267"/>
      <c r="C12" s="268"/>
      <c r="D12" s="266"/>
      <c r="E12" s="267"/>
      <c r="F12" s="268"/>
      <c r="G12" s="266"/>
      <c r="H12" s="203"/>
      <c r="I12" s="268"/>
      <c r="J12" s="265"/>
      <c r="K12" s="659"/>
    </row>
    <row r="13" spans="1:11" s="18" customFormat="1" ht="18" customHeight="1">
      <c r="A13" s="593" t="s">
        <v>302</v>
      </c>
      <c r="B13" s="267">
        <v>137406</v>
      </c>
      <c r="C13" s="268">
        <v>0.18240000000000001</v>
      </c>
      <c r="D13" s="266">
        <v>554.79999999999995</v>
      </c>
      <c r="E13" s="267">
        <v>84359</v>
      </c>
      <c r="F13" s="268">
        <v>0.1784</v>
      </c>
      <c r="G13" s="266">
        <v>638.36</v>
      </c>
      <c r="H13" s="203">
        <v>53047</v>
      </c>
      <c r="I13" s="268">
        <v>0.189</v>
      </c>
      <c r="J13" s="265">
        <v>421.92</v>
      </c>
      <c r="K13" s="659"/>
    </row>
    <row r="14" spans="1:11" s="18" customFormat="1" ht="18" customHeight="1">
      <c r="A14" s="593" t="s">
        <v>303</v>
      </c>
      <c r="B14" s="267">
        <v>16484</v>
      </c>
      <c r="C14" s="268">
        <v>0.1041</v>
      </c>
      <c r="D14" s="266">
        <v>359.09</v>
      </c>
      <c r="E14" s="267">
        <v>1541</v>
      </c>
      <c r="F14" s="268">
        <v>0.1192</v>
      </c>
      <c r="G14" s="266">
        <v>264.10000000000002</v>
      </c>
      <c r="H14" s="203">
        <v>14943</v>
      </c>
      <c r="I14" s="268">
        <v>0.1027</v>
      </c>
      <c r="J14" s="265">
        <v>368.89</v>
      </c>
      <c r="K14" s="659"/>
    </row>
    <row r="15" spans="1:11" s="18" customFormat="1" ht="18" customHeight="1">
      <c r="A15" s="593" t="s">
        <v>320</v>
      </c>
      <c r="B15" s="267">
        <v>153890</v>
      </c>
      <c r="C15" s="268">
        <v>0.16880000000000001</v>
      </c>
      <c r="D15" s="266">
        <v>533.84</v>
      </c>
      <c r="E15" s="267">
        <v>85900</v>
      </c>
      <c r="F15" s="268">
        <v>0.17680000000000001</v>
      </c>
      <c r="G15" s="266">
        <v>631.64</v>
      </c>
      <c r="H15" s="203">
        <v>67990</v>
      </c>
      <c r="I15" s="268">
        <v>0.15959999999999999</v>
      </c>
      <c r="J15" s="265">
        <v>410.27</v>
      </c>
      <c r="K15" s="659"/>
    </row>
    <row r="16" spans="1:11" s="18" customFormat="1" ht="18" customHeight="1">
      <c r="A16" s="493" t="s">
        <v>547</v>
      </c>
      <c r="B16" s="220"/>
      <c r="C16" s="271"/>
      <c r="D16" s="270"/>
      <c r="E16" s="220"/>
      <c r="F16" s="271"/>
      <c r="G16" s="270"/>
      <c r="H16" s="202"/>
      <c r="I16" s="271"/>
      <c r="J16" s="269"/>
      <c r="K16" s="659"/>
    </row>
    <row r="17" spans="1:11" s="18" customFormat="1" ht="18" customHeight="1">
      <c r="A17" s="492" t="s">
        <v>302</v>
      </c>
      <c r="B17" s="220">
        <v>178145</v>
      </c>
      <c r="C17" s="271">
        <v>0.2364</v>
      </c>
      <c r="D17" s="270">
        <v>590.58000000000004</v>
      </c>
      <c r="E17" s="220">
        <v>111268</v>
      </c>
      <c r="F17" s="271">
        <v>0.23530000000000001</v>
      </c>
      <c r="G17" s="270">
        <v>660.67</v>
      </c>
      <c r="H17" s="202">
        <v>66877</v>
      </c>
      <c r="I17" s="271">
        <v>0.23830000000000001</v>
      </c>
      <c r="J17" s="269">
        <v>473.96</v>
      </c>
      <c r="K17" s="659"/>
    </row>
    <row r="18" spans="1:11" s="18" customFormat="1" ht="18" customHeight="1">
      <c r="A18" s="492" t="s">
        <v>303</v>
      </c>
      <c r="B18" s="220">
        <v>25241</v>
      </c>
      <c r="C18" s="271">
        <v>0.15939999999999999</v>
      </c>
      <c r="D18" s="270">
        <v>379.71</v>
      </c>
      <c r="E18" s="220">
        <v>2242</v>
      </c>
      <c r="F18" s="271">
        <v>0.1734</v>
      </c>
      <c r="G18" s="270">
        <v>275.7</v>
      </c>
      <c r="H18" s="202">
        <v>22999</v>
      </c>
      <c r="I18" s="271">
        <v>0.15809999999999999</v>
      </c>
      <c r="J18" s="269">
        <v>389.85</v>
      </c>
      <c r="K18" s="659"/>
    </row>
    <row r="19" spans="1:11" s="18" customFormat="1" ht="18" customHeight="1">
      <c r="A19" s="492" t="s">
        <v>320</v>
      </c>
      <c r="B19" s="220">
        <v>203386</v>
      </c>
      <c r="C19" s="271">
        <v>0.22309999999999999</v>
      </c>
      <c r="D19" s="270">
        <v>564.41</v>
      </c>
      <c r="E19" s="220">
        <v>113510</v>
      </c>
      <c r="F19" s="271">
        <v>0.23369999999999999</v>
      </c>
      <c r="G19" s="270">
        <v>653.07000000000005</v>
      </c>
      <c r="H19" s="202">
        <v>89876</v>
      </c>
      <c r="I19" s="271">
        <v>0.2109</v>
      </c>
      <c r="J19" s="269">
        <v>452.43</v>
      </c>
      <c r="K19" s="659"/>
    </row>
    <row r="20" spans="1:11" s="18" customFormat="1" ht="18" customHeight="1">
      <c r="A20" s="494" t="s">
        <v>548</v>
      </c>
      <c r="B20" s="267"/>
      <c r="C20" s="268"/>
      <c r="D20" s="266"/>
      <c r="E20" s="267"/>
      <c r="F20" s="268"/>
      <c r="G20" s="266"/>
      <c r="H20" s="203"/>
      <c r="I20" s="268"/>
      <c r="J20" s="265"/>
      <c r="K20" s="659"/>
    </row>
    <row r="21" spans="1:11" s="18" customFormat="1" ht="18" customHeight="1">
      <c r="A21" s="593" t="s">
        <v>302</v>
      </c>
      <c r="B21" s="267">
        <v>170047</v>
      </c>
      <c r="C21" s="268">
        <v>0.22570000000000001</v>
      </c>
      <c r="D21" s="266">
        <v>608.09</v>
      </c>
      <c r="E21" s="267">
        <v>107149</v>
      </c>
      <c r="F21" s="268">
        <v>0.2266</v>
      </c>
      <c r="G21" s="266">
        <v>689.56</v>
      </c>
      <c r="H21" s="203">
        <v>62898</v>
      </c>
      <c r="I21" s="268">
        <v>0.22420000000000001</v>
      </c>
      <c r="J21" s="265">
        <v>469.3</v>
      </c>
      <c r="K21" s="659"/>
    </row>
    <row r="22" spans="1:11" s="18" customFormat="1" ht="18" customHeight="1">
      <c r="A22" s="593" t="s">
        <v>303</v>
      </c>
      <c r="B22" s="267">
        <v>31357</v>
      </c>
      <c r="C22" s="268">
        <v>0.19800000000000001</v>
      </c>
      <c r="D22" s="266">
        <v>389.2</v>
      </c>
      <c r="E22" s="267">
        <v>2594</v>
      </c>
      <c r="F22" s="268">
        <v>0.2006</v>
      </c>
      <c r="G22" s="266">
        <v>299.37</v>
      </c>
      <c r="H22" s="203">
        <v>28763</v>
      </c>
      <c r="I22" s="268">
        <v>0.19769999999999999</v>
      </c>
      <c r="J22" s="265">
        <v>397.3</v>
      </c>
      <c r="K22" s="659"/>
    </row>
    <row r="23" spans="1:11" s="18" customFormat="1" ht="18" customHeight="1">
      <c r="A23" s="593" t="s">
        <v>320</v>
      </c>
      <c r="B23" s="267">
        <v>201404</v>
      </c>
      <c r="C23" s="268">
        <v>0.22090000000000001</v>
      </c>
      <c r="D23" s="266">
        <v>574.01</v>
      </c>
      <c r="E23" s="267">
        <v>109743</v>
      </c>
      <c r="F23" s="268">
        <v>0.22589999999999999</v>
      </c>
      <c r="G23" s="266">
        <v>680.34</v>
      </c>
      <c r="H23" s="203">
        <v>91661</v>
      </c>
      <c r="I23" s="268">
        <v>0.21510000000000001</v>
      </c>
      <c r="J23" s="265">
        <v>446.71</v>
      </c>
      <c r="K23" s="659"/>
    </row>
    <row r="24" spans="1:11" s="18" customFormat="1" ht="18" customHeight="1">
      <c r="A24" s="493" t="s">
        <v>549</v>
      </c>
      <c r="B24" s="220"/>
      <c r="C24" s="271"/>
      <c r="D24" s="270"/>
      <c r="E24" s="220"/>
      <c r="F24" s="271"/>
      <c r="G24" s="270"/>
      <c r="H24" s="202"/>
      <c r="I24" s="271"/>
      <c r="J24" s="269"/>
      <c r="K24" s="659"/>
    </row>
    <row r="25" spans="1:11" s="18" customFormat="1" ht="18" customHeight="1">
      <c r="A25" s="492" t="s">
        <v>302</v>
      </c>
      <c r="B25" s="220">
        <v>114737</v>
      </c>
      <c r="C25" s="271">
        <v>0.15229999999999999</v>
      </c>
      <c r="D25" s="270">
        <v>630.41</v>
      </c>
      <c r="E25" s="220">
        <v>74941</v>
      </c>
      <c r="F25" s="271">
        <v>0.1585</v>
      </c>
      <c r="G25" s="270">
        <v>743.24</v>
      </c>
      <c r="H25" s="202">
        <v>39796</v>
      </c>
      <c r="I25" s="271">
        <v>0.14180000000000001</v>
      </c>
      <c r="J25" s="269">
        <v>417.93</v>
      </c>
      <c r="K25" s="659"/>
    </row>
    <row r="26" spans="1:11" s="18" customFormat="1" ht="18" customHeight="1">
      <c r="A26" s="492" t="s">
        <v>303</v>
      </c>
      <c r="B26" s="220">
        <v>30048</v>
      </c>
      <c r="C26" s="271">
        <v>0.18970000000000001</v>
      </c>
      <c r="D26" s="270">
        <v>364.57</v>
      </c>
      <c r="E26" s="220">
        <v>2234</v>
      </c>
      <c r="F26" s="271">
        <v>0.17280000000000001</v>
      </c>
      <c r="G26" s="270">
        <v>266.92</v>
      </c>
      <c r="H26" s="202">
        <v>27814</v>
      </c>
      <c r="I26" s="271">
        <v>0.19120000000000001</v>
      </c>
      <c r="J26" s="269">
        <v>372.41</v>
      </c>
      <c r="K26" s="659"/>
    </row>
    <row r="27" spans="1:11" s="18" customFormat="1" ht="18" customHeight="1">
      <c r="A27" s="492" t="s">
        <v>320</v>
      </c>
      <c r="B27" s="220">
        <v>144785</v>
      </c>
      <c r="C27" s="271">
        <v>0.1588</v>
      </c>
      <c r="D27" s="270">
        <v>575.24</v>
      </c>
      <c r="E27" s="220">
        <v>77175</v>
      </c>
      <c r="F27" s="271">
        <v>0.15890000000000001</v>
      </c>
      <c r="G27" s="270">
        <v>729.46</v>
      </c>
      <c r="H27" s="202">
        <v>67610</v>
      </c>
      <c r="I27" s="271">
        <v>0.15870000000000001</v>
      </c>
      <c r="J27" s="269">
        <v>399.21</v>
      </c>
      <c r="K27" s="659"/>
    </row>
    <row r="28" spans="1:11" s="18" customFormat="1" ht="18" customHeight="1">
      <c r="A28" s="494" t="s">
        <v>550</v>
      </c>
      <c r="B28" s="267"/>
      <c r="C28" s="268"/>
      <c r="D28" s="266"/>
      <c r="E28" s="267"/>
      <c r="F28" s="268"/>
      <c r="G28" s="266"/>
      <c r="H28" s="203"/>
      <c r="I28" s="268"/>
      <c r="J28" s="265"/>
      <c r="K28" s="659"/>
    </row>
    <row r="29" spans="1:11" s="18" customFormat="1" ht="18" customHeight="1">
      <c r="A29" s="593" t="s">
        <v>302</v>
      </c>
      <c r="B29" s="267">
        <v>97852</v>
      </c>
      <c r="C29" s="268">
        <v>0.12989999999999999</v>
      </c>
      <c r="D29" s="266">
        <v>610.85</v>
      </c>
      <c r="E29" s="267">
        <v>60761</v>
      </c>
      <c r="F29" s="268">
        <v>0.1285</v>
      </c>
      <c r="G29" s="266">
        <v>793.78</v>
      </c>
      <c r="H29" s="203">
        <v>37091</v>
      </c>
      <c r="I29" s="268">
        <v>0.13220000000000001</v>
      </c>
      <c r="J29" s="265">
        <v>311.18</v>
      </c>
      <c r="K29" s="659"/>
    </row>
    <row r="30" spans="1:11" s="18" customFormat="1" ht="18" customHeight="1">
      <c r="A30" s="593" t="s">
        <v>303</v>
      </c>
      <c r="B30" s="267">
        <v>42204</v>
      </c>
      <c r="C30" s="268">
        <v>0.26650000000000001</v>
      </c>
      <c r="D30" s="266">
        <v>313.68</v>
      </c>
      <c r="E30" s="267">
        <v>2131</v>
      </c>
      <c r="F30" s="268">
        <v>0.1648</v>
      </c>
      <c r="G30" s="266">
        <v>212.51</v>
      </c>
      <c r="H30" s="203">
        <v>40073</v>
      </c>
      <c r="I30" s="268">
        <v>0.27550000000000002</v>
      </c>
      <c r="J30" s="265">
        <v>319.06</v>
      </c>
      <c r="K30" s="659"/>
    </row>
    <row r="31" spans="1:11" s="18" customFormat="1" ht="18" customHeight="1">
      <c r="A31" s="593" t="s">
        <v>320</v>
      </c>
      <c r="B31" s="267">
        <v>140056</v>
      </c>
      <c r="C31" s="268">
        <v>0.15359999999999999</v>
      </c>
      <c r="D31" s="266">
        <v>521.29999999999995</v>
      </c>
      <c r="E31" s="267">
        <v>62892</v>
      </c>
      <c r="F31" s="268">
        <v>0.1295</v>
      </c>
      <c r="G31" s="266">
        <v>774.09</v>
      </c>
      <c r="H31" s="203">
        <v>77164</v>
      </c>
      <c r="I31" s="268">
        <v>0.18110000000000001</v>
      </c>
      <c r="J31" s="265">
        <v>315.27</v>
      </c>
      <c r="K31" s="659"/>
    </row>
    <row r="32" spans="1:11" s="263" customFormat="1" ht="18" customHeight="1">
      <c r="A32" s="920" t="s">
        <v>104</v>
      </c>
      <c r="B32" s="921"/>
      <c r="C32" s="922"/>
      <c r="D32" s="923"/>
      <c r="E32" s="921"/>
      <c r="F32" s="924"/>
      <c r="G32" s="923"/>
      <c r="H32" s="921"/>
      <c r="I32" s="924"/>
      <c r="J32" s="925"/>
      <c r="K32" s="659"/>
    </row>
    <row r="33" spans="1:11" s="263" customFormat="1" ht="18" customHeight="1">
      <c r="A33" s="926" t="s">
        <v>302</v>
      </c>
      <c r="B33" s="927">
        <v>753426</v>
      </c>
      <c r="C33" s="728">
        <v>1</v>
      </c>
      <c r="D33" s="729">
        <v>584.66</v>
      </c>
      <c r="E33" s="927">
        <v>472826</v>
      </c>
      <c r="F33" s="728">
        <v>1</v>
      </c>
      <c r="G33" s="729">
        <v>679.39</v>
      </c>
      <c r="H33" s="927">
        <v>280600</v>
      </c>
      <c r="I33" s="728">
        <v>1</v>
      </c>
      <c r="J33" s="928">
        <v>425.03</v>
      </c>
      <c r="K33" s="659"/>
    </row>
    <row r="34" spans="1:11" s="263" customFormat="1" ht="18" customHeight="1">
      <c r="A34" s="926" t="s">
        <v>303</v>
      </c>
      <c r="B34" s="927">
        <v>158384</v>
      </c>
      <c r="C34" s="728">
        <v>1</v>
      </c>
      <c r="D34" s="729">
        <v>353.02</v>
      </c>
      <c r="E34" s="927">
        <v>12928</v>
      </c>
      <c r="F34" s="728">
        <v>1</v>
      </c>
      <c r="G34" s="729">
        <v>263.92</v>
      </c>
      <c r="H34" s="927">
        <v>145456</v>
      </c>
      <c r="I34" s="728">
        <v>1</v>
      </c>
      <c r="J34" s="928">
        <v>360.94</v>
      </c>
      <c r="K34" s="659"/>
    </row>
    <row r="35" spans="1:11" s="263" customFormat="1" ht="18" customHeight="1">
      <c r="A35" s="929" t="s">
        <v>25</v>
      </c>
      <c r="B35" s="930">
        <v>911810</v>
      </c>
      <c r="C35" s="931">
        <v>1</v>
      </c>
      <c r="D35" s="932">
        <v>544.41999999999996</v>
      </c>
      <c r="E35" s="930">
        <v>485754</v>
      </c>
      <c r="F35" s="931">
        <v>1</v>
      </c>
      <c r="G35" s="932">
        <v>668.33</v>
      </c>
      <c r="H35" s="930">
        <v>426056</v>
      </c>
      <c r="I35" s="931">
        <v>1</v>
      </c>
      <c r="J35" s="933">
        <v>403.15</v>
      </c>
      <c r="K35" s="659"/>
    </row>
    <row r="36" spans="1:11" ht="8.15" customHeight="1">
      <c r="C36" s="7"/>
      <c r="D36" s="7"/>
      <c r="E36" s="7"/>
      <c r="F36" s="7"/>
      <c r="G36" s="7"/>
      <c r="H36" s="7"/>
      <c r="I36" s="7"/>
      <c r="J36" s="7"/>
    </row>
    <row r="37" spans="1:11" s="13" customFormat="1" ht="15" customHeight="1">
      <c r="A37" s="1144" t="s">
        <v>552</v>
      </c>
      <c r="B37" s="1144"/>
      <c r="C37" s="1144"/>
      <c r="D37" s="1144"/>
      <c r="E37" s="1144"/>
      <c r="F37" s="1144"/>
      <c r="G37" s="1144"/>
      <c r="H37" s="1144"/>
      <c r="I37" s="1144"/>
      <c r="J37" s="1144"/>
    </row>
    <row r="38" spans="1:11" s="13" customFormat="1" ht="8.15" customHeight="1">
      <c r="A38" s="44"/>
      <c r="B38" s="44"/>
      <c r="C38" s="44"/>
      <c r="D38" s="44"/>
      <c r="E38" s="44"/>
      <c r="F38" s="44"/>
      <c r="G38" s="44"/>
      <c r="H38" s="44"/>
      <c r="I38" s="44"/>
      <c r="J38" s="44"/>
    </row>
    <row r="39" spans="1:11" s="13" customFormat="1" ht="15" customHeight="1">
      <c r="A39" s="17" t="s">
        <v>551</v>
      </c>
      <c r="B39" s="44"/>
      <c r="C39" s="44"/>
      <c r="D39" s="44"/>
      <c r="E39" s="44"/>
      <c r="F39" s="44"/>
      <c r="G39" s="44"/>
      <c r="H39" s="44"/>
      <c r="I39" s="44"/>
      <c r="J39" s="44"/>
    </row>
    <row r="41" spans="1:11" s="13" customFormat="1" ht="15" customHeight="1">
      <c r="A41" s="11" t="s">
        <v>21</v>
      </c>
    </row>
    <row r="42" spans="1:11" s="13" customFormat="1" ht="15" customHeight="1">
      <c r="A42" s="29" t="s">
        <v>284</v>
      </c>
    </row>
    <row r="43" spans="1:11" s="13" customFormat="1" ht="15" customHeight="1">
      <c r="A43" s="29" t="s">
        <v>189</v>
      </c>
    </row>
  </sheetData>
  <mergeCells count="9">
    <mergeCell ref="A37:J37"/>
    <mergeCell ref="A1:J1"/>
    <mergeCell ref="A2:A3"/>
    <mergeCell ref="B2:D2"/>
    <mergeCell ref="E2:G2"/>
    <mergeCell ref="H2:J2"/>
    <mergeCell ref="B3:C3"/>
    <mergeCell ref="E3:F3"/>
    <mergeCell ref="H3:I3"/>
  </mergeCells>
  <printOptions horizontalCentered="1"/>
  <pageMargins left="0.45" right="0.45" top="0.75" bottom="0.5" header="0.3" footer="0.3"/>
  <pageSetup scale="84" fitToWidth="0" orientation="portrait" r:id="rId1"/>
  <headerFooter>
    <oddFooter>&amp;R2023 Data Tables - 1st Installment</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A73D8-37B3-415A-9BB8-E4EE6073925B}">
  <sheetPr>
    <tabColor theme="8" tint="-0.499984740745262"/>
    <pageSetUpPr fitToPage="1"/>
  </sheetPr>
  <dimension ref="A1:N27"/>
  <sheetViews>
    <sheetView showGridLines="0" zoomScaleNormal="100" zoomScaleSheetLayoutView="100" workbookViewId="0">
      <pane xSplit="1" ySplit="3" topLeftCell="B4" activePane="bottomRight" state="frozen"/>
      <selection activeCell="E1" sqref="E1"/>
      <selection pane="topRight" activeCell="E1" sqref="E1"/>
      <selection pane="bottomLeft" activeCell="E1" sqref="E1"/>
      <selection pane="bottomRight" activeCell="B4" sqref="B4"/>
    </sheetView>
  </sheetViews>
  <sheetFormatPr defaultColWidth="8.81640625" defaultRowHeight="13"/>
  <cols>
    <col min="1" max="1" width="23.54296875" style="3" customWidth="1"/>
    <col min="2" max="11" width="10.54296875" style="3" customWidth="1"/>
    <col min="12" max="12" width="12" style="3" customWidth="1"/>
    <col min="13" max="13" width="10.54296875" style="3" customWidth="1"/>
    <col min="14" max="14" width="8.54296875" style="3" customWidth="1"/>
    <col min="15" max="16384" width="8.81640625" style="1"/>
  </cols>
  <sheetData>
    <row r="1" spans="1:14" ht="90.65" customHeight="1" thickBot="1">
      <c r="A1" s="1009"/>
      <c r="B1" s="1108"/>
      <c r="C1" s="1108"/>
      <c r="D1" s="1108"/>
      <c r="E1" s="1108"/>
      <c r="F1" s="1108"/>
      <c r="G1" s="1108"/>
      <c r="H1" s="1108"/>
      <c r="I1" s="1108"/>
      <c r="J1" s="1108"/>
      <c r="K1" s="1108"/>
      <c r="L1" s="1108"/>
      <c r="M1" s="1109"/>
    </row>
    <row r="2" spans="1:14" ht="32.15" customHeight="1" thickBot="1">
      <c r="A2" s="53"/>
      <c r="B2" s="1159" t="s">
        <v>188</v>
      </c>
      <c r="C2" s="1160"/>
      <c r="D2" s="1160"/>
      <c r="E2" s="1160"/>
      <c r="F2" s="1160"/>
      <c r="G2" s="1161"/>
      <c r="H2" s="1159" t="s">
        <v>304</v>
      </c>
      <c r="I2" s="1160"/>
      <c r="J2" s="1160"/>
      <c r="K2" s="1160"/>
      <c r="L2" s="1160"/>
      <c r="M2" s="1162"/>
    </row>
    <row r="3" spans="1:14" ht="32.15" customHeight="1" thickBot="1">
      <c r="A3" s="53" t="s">
        <v>216</v>
      </c>
      <c r="B3" s="1163" t="s">
        <v>316</v>
      </c>
      <c r="C3" s="1164"/>
      <c r="D3" s="1163" t="s">
        <v>303</v>
      </c>
      <c r="E3" s="1164"/>
      <c r="F3" s="1165" t="s">
        <v>25</v>
      </c>
      <c r="G3" s="1164"/>
      <c r="H3" s="1163" t="s">
        <v>316</v>
      </c>
      <c r="I3" s="1164"/>
      <c r="J3" s="1163" t="s">
        <v>303</v>
      </c>
      <c r="K3" s="1164"/>
      <c r="L3" s="1163" t="s">
        <v>25</v>
      </c>
      <c r="M3" s="1166"/>
    </row>
    <row r="4" spans="1:14" s="263" customFormat="1" ht="20.149999999999999" customHeight="1">
      <c r="A4" s="61" t="s">
        <v>217</v>
      </c>
      <c r="B4" s="272">
        <v>25790</v>
      </c>
      <c r="C4" s="497">
        <v>3.4200000000000001E-2</v>
      </c>
      <c r="D4" s="272">
        <v>12887</v>
      </c>
      <c r="E4" s="497">
        <v>8.14E-2</v>
      </c>
      <c r="F4" s="272">
        <v>38677</v>
      </c>
      <c r="G4" s="497">
        <v>4.24E-2</v>
      </c>
      <c r="H4" s="498">
        <v>9.9700000000000006</v>
      </c>
      <c r="I4" s="497">
        <v>2E-3</v>
      </c>
      <c r="J4" s="498">
        <v>4.8499999999999996</v>
      </c>
      <c r="K4" s="497">
        <v>7.7000000000000002E-3</v>
      </c>
      <c r="L4" s="498">
        <v>14.82</v>
      </c>
      <c r="M4" s="497">
        <v>2.5999999999999999E-3</v>
      </c>
      <c r="N4" s="659"/>
    </row>
    <row r="5" spans="1:14" s="263" customFormat="1" ht="20.149999999999999" customHeight="1">
      <c r="A5" s="34" t="s">
        <v>215</v>
      </c>
      <c r="B5" s="220">
        <v>74130</v>
      </c>
      <c r="C5" s="218">
        <v>9.8400000000000001E-2</v>
      </c>
      <c r="D5" s="220">
        <v>31313</v>
      </c>
      <c r="E5" s="218">
        <v>0.19769999999999999</v>
      </c>
      <c r="F5" s="220">
        <v>105443</v>
      </c>
      <c r="G5" s="218">
        <v>0.11559999999999999</v>
      </c>
      <c r="H5" s="499">
        <v>65.45</v>
      </c>
      <c r="I5" s="218">
        <v>1.29E-2</v>
      </c>
      <c r="J5" s="499">
        <v>27.31</v>
      </c>
      <c r="K5" s="218">
        <v>4.3400000000000001E-2</v>
      </c>
      <c r="L5" s="499">
        <v>92.76</v>
      </c>
      <c r="M5" s="218">
        <v>1.6199999999999999E-2</v>
      </c>
      <c r="N5" s="659"/>
    </row>
    <row r="6" spans="1:14" s="263" customFormat="1" ht="20.149999999999999" customHeight="1">
      <c r="A6" s="14" t="s">
        <v>214</v>
      </c>
      <c r="B6" s="267">
        <v>81828</v>
      </c>
      <c r="C6" s="496">
        <v>0.1086</v>
      </c>
      <c r="D6" s="267">
        <v>23256</v>
      </c>
      <c r="E6" s="496">
        <v>0.14680000000000001</v>
      </c>
      <c r="F6" s="267">
        <v>105084</v>
      </c>
      <c r="G6" s="496">
        <v>0.1152</v>
      </c>
      <c r="H6" s="500">
        <v>117.27</v>
      </c>
      <c r="I6" s="496">
        <v>2.3E-2</v>
      </c>
      <c r="J6" s="500">
        <v>31.67</v>
      </c>
      <c r="K6" s="496">
        <v>5.0299999999999997E-2</v>
      </c>
      <c r="L6" s="500">
        <v>148.94</v>
      </c>
      <c r="M6" s="496">
        <v>2.6100000000000002E-2</v>
      </c>
      <c r="N6" s="659"/>
    </row>
    <row r="7" spans="1:14" s="263" customFormat="1" ht="20.149999999999999" customHeight="1">
      <c r="A7" s="34" t="s">
        <v>213</v>
      </c>
      <c r="B7" s="220">
        <v>70390</v>
      </c>
      <c r="C7" s="218">
        <v>9.3399999999999997E-2</v>
      </c>
      <c r="D7" s="220">
        <v>16347</v>
      </c>
      <c r="E7" s="218">
        <v>0.1032</v>
      </c>
      <c r="F7" s="220">
        <v>86737</v>
      </c>
      <c r="G7" s="218">
        <v>9.5100000000000004E-2</v>
      </c>
      <c r="H7" s="499">
        <v>141.16999999999999</v>
      </c>
      <c r="I7" s="218">
        <v>2.7699999999999999E-2</v>
      </c>
      <c r="J7" s="499">
        <v>31.25</v>
      </c>
      <c r="K7" s="218">
        <v>4.9700000000000001E-2</v>
      </c>
      <c r="L7" s="499">
        <v>172.42</v>
      </c>
      <c r="M7" s="218">
        <v>3.0200000000000001E-2</v>
      </c>
      <c r="N7" s="659"/>
    </row>
    <row r="8" spans="1:14" s="263" customFormat="1" ht="20.149999999999999" customHeight="1">
      <c r="A8" s="14" t="s">
        <v>212</v>
      </c>
      <c r="B8" s="267">
        <v>60574</v>
      </c>
      <c r="C8" s="496">
        <v>8.0399999999999999E-2</v>
      </c>
      <c r="D8" s="267">
        <v>11372</v>
      </c>
      <c r="E8" s="496">
        <v>7.1800000000000003E-2</v>
      </c>
      <c r="F8" s="267">
        <v>71946</v>
      </c>
      <c r="G8" s="496">
        <v>7.8899999999999998E-2</v>
      </c>
      <c r="H8" s="500">
        <v>155.88999999999999</v>
      </c>
      <c r="I8" s="496">
        <v>3.0599999999999999E-2</v>
      </c>
      <c r="J8" s="500">
        <v>28.54</v>
      </c>
      <c r="K8" s="496">
        <v>4.53E-2</v>
      </c>
      <c r="L8" s="500">
        <v>184.42999999999998</v>
      </c>
      <c r="M8" s="496">
        <v>3.2300000000000002E-2</v>
      </c>
      <c r="N8" s="659"/>
    </row>
    <row r="9" spans="1:14" s="263" customFormat="1" ht="20.149999999999999" customHeight="1">
      <c r="A9" s="34" t="s">
        <v>211</v>
      </c>
      <c r="B9" s="220">
        <v>46740</v>
      </c>
      <c r="C9" s="218">
        <v>6.2E-2</v>
      </c>
      <c r="D9" s="220">
        <v>8650</v>
      </c>
      <c r="E9" s="218">
        <v>5.4600000000000003E-2</v>
      </c>
      <c r="F9" s="220">
        <v>55390</v>
      </c>
      <c r="G9" s="218">
        <v>6.0699999999999997E-2</v>
      </c>
      <c r="H9" s="499">
        <v>147.41</v>
      </c>
      <c r="I9" s="218">
        <v>2.9000000000000001E-2</v>
      </c>
      <c r="J9" s="499">
        <v>26.62</v>
      </c>
      <c r="K9" s="218">
        <v>4.2299999999999997E-2</v>
      </c>
      <c r="L9" s="499">
        <v>174.03</v>
      </c>
      <c r="M9" s="218">
        <v>3.04E-2</v>
      </c>
      <c r="N9" s="659"/>
    </row>
    <row r="10" spans="1:14" s="263" customFormat="1" ht="20.149999999999999" customHeight="1">
      <c r="A10" s="14" t="s">
        <v>210</v>
      </c>
      <c r="B10" s="267">
        <v>42827</v>
      </c>
      <c r="C10" s="496">
        <v>5.6800000000000003E-2</v>
      </c>
      <c r="D10" s="267">
        <v>7428</v>
      </c>
      <c r="E10" s="496">
        <v>4.6899999999999997E-2</v>
      </c>
      <c r="F10" s="267">
        <v>50255</v>
      </c>
      <c r="G10" s="496">
        <v>5.5100000000000003E-2</v>
      </c>
      <c r="H10" s="500">
        <v>159.5</v>
      </c>
      <c r="I10" s="496">
        <v>3.1300000000000001E-2</v>
      </c>
      <c r="J10" s="500">
        <v>27.03</v>
      </c>
      <c r="K10" s="496">
        <v>4.2900000000000001E-2</v>
      </c>
      <c r="L10" s="500">
        <v>186.53</v>
      </c>
      <c r="M10" s="496">
        <v>3.2599999999999997E-2</v>
      </c>
      <c r="N10" s="659"/>
    </row>
    <row r="11" spans="1:14" s="263" customFormat="1" ht="20.149999999999999" customHeight="1">
      <c r="A11" s="34" t="s">
        <v>209</v>
      </c>
      <c r="B11" s="220">
        <v>32197</v>
      </c>
      <c r="C11" s="218">
        <v>4.2700000000000002E-2</v>
      </c>
      <c r="D11" s="220">
        <v>5481</v>
      </c>
      <c r="E11" s="218">
        <v>3.4599999999999999E-2</v>
      </c>
      <c r="F11" s="220">
        <v>37678</v>
      </c>
      <c r="G11" s="218">
        <v>4.1300000000000003E-2</v>
      </c>
      <c r="H11" s="499">
        <v>138.32</v>
      </c>
      <c r="I11" s="218">
        <v>2.7199999999999998E-2</v>
      </c>
      <c r="J11" s="499">
        <v>23.11</v>
      </c>
      <c r="K11" s="218">
        <v>3.6700000000000003E-2</v>
      </c>
      <c r="L11" s="499">
        <v>161.43</v>
      </c>
      <c r="M11" s="218">
        <v>2.8199999999999999E-2</v>
      </c>
      <c r="N11" s="659"/>
    </row>
    <row r="12" spans="1:14" s="263" customFormat="1" ht="20.149999999999999" customHeight="1">
      <c r="A12" s="14" t="s">
        <v>208</v>
      </c>
      <c r="B12" s="267">
        <v>30411</v>
      </c>
      <c r="C12" s="496">
        <v>4.0399999999999998E-2</v>
      </c>
      <c r="D12" s="267">
        <v>4968</v>
      </c>
      <c r="E12" s="496">
        <v>3.1399999999999997E-2</v>
      </c>
      <c r="F12" s="267">
        <v>35379</v>
      </c>
      <c r="G12" s="496">
        <v>3.8800000000000001E-2</v>
      </c>
      <c r="H12" s="500">
        <v>148.06</v>
      </c>
      <c r="I12" s="496">
        <v>2.9100000000000001E-2</v>
      </c>
      <c r="J12" s="500">
        <v>23.62</v>
      </c>
      <c r="K12" s="496">
        <v>3.7499999999999999E-2</v>
      </c>
      <c r="L12" s="500">
        <v>171.68</v>
      </c>
      <c r="M12" s="496">
        <v>0.03</v>
      </c>
      <c r="N12" s="659"/>
    </row>
    <row r="13" spans="1:14" s="263" customFormat="1" ht="20.149999999999999" customHeight="1">
      <c r="A13" s="34" t="s">
        <v>207</v>
      </c>
      <c r="B13" s="220">
        <v>23177</v>
      </c>
      <c r="C13" s="218">
        <v>3.0800000000000001E-2</v>
      </c>
      <c r="D13" s="220">
        <v>3943</v>
      </c>
      <c r="E13" s="218">
        <v>2.4899999999999999E-2</v>
      </c>
      <c r="F13" s="220">
        <v>27120</v>
      </c>
      <c r="G13" s="218">
        <v>2.9700000000000001E-2</v>
      </c>
      <c r="H13" s="499">
        <v>126.26</v>
      </c>
      <c r="I13" s="218">
        <v>2.4799999999999999E-2</v>
      </c>
      <c r="J13" s="499">
        <v>20.95</v>
      </c>
      <c r="K13" s="218">
        <v>3.3300000000000003E-2</v>
      </c>
      <c r="L13" s="499">
        <v>147.21</v>
      </c>
      <c r="M13" s="218">
        <v>2.5700000000000001E-2</v>
      </c>
      <c r="N13" s="659"/>
    </row>
    <row r="14" spans="1:14" s="263" customFormat="1" ht="20.149999999999999" customHeight="1">
      <c r="A14" s="14" t="s">
        <v>206</v>
      </c>
      <c r="B14" s="267">
        <v>21462</v>
      </c>
      <c r="C14" s="496">
        <v>2.8500000000000001E-2</v>
      </c>
      <c r="D14" s="267">
        <v>3607</v>
      </c>
      <c r="E14" s="496">
        <v>2.2800000000000001E-2</v>
      </c>
      <c r="F14" s="267">
        <v>25069</v>
      </c>
      <c r="G14" s="496">
        <v>2.75E-2</v>
      </c>
      <c r="H14" s="500">
        <v>129.16999999999999</v>
      </c>
      <c r="I14" s="496">
        <v>2.5399999999999999E-2</v>
      </c>
      <c r="J14" s="500">
        <v>21.35</v>
      </c>
      <c r="K14" s="496">
        <v>3.39E-2</v>
      </c>
      <c r="L14" s="500">
        <v>150.51999999999998</v>
      </c>
      <c r="M14" s="496">
        <v>2.63E-2</v>
      </c>
      <c r="N14" s="659"/>
    </row>
    <row r="15" spans="1:14" s="263" customFormat="1" ht="20.149999999999999" customHeight="1">
      <c r="A15" s="34" t="s">
        <v>205</v>
      </c>
      <c r="B15" s="220">
        <v>17129</v>
      </c>
      <c r="C15" s="218">
        <v>2.2700000000000001E-2</v>
      </c>
      <c r="D15" s="220">
        <v>2796</v>
      </c>
      <c r="E15" s="218">
        <v>1.77E-2</v>
      </c>
      <c r="F15" s="220">
        <v>19925</v>
      </c>
      <c r="G15" s="218">
        <v>2.1899999999999999E-2</v>
      </c>
      <c r="H15" s="499">
        <v>112.87</v>
      </c>
      <c r="I15" s="218">
        <v>2.2200000000000001E-2</v>
      </c>
      <c r="J15" s="499">
        <v>18.149999999999999</v>
      </c>
      <c r="K15" s="218">
        <v>2.8799999999999999E-2</v>
      </c>
      <c r="L15" s="499">
        <v>131.02000000000001</v>
      </c>
      <c r="M15" s="218">
        <v>2.29E-2</v>
      </c>
      <c r="N15" s="659"/>
    </row>
    <row r="16" spans="1:14" s="263" customFormat="1" ht="20.149999999999999" customHeight="1">
      <c r="A16" s="14" t="s">
        <v>204</v>
      </c>
      <c r="B16" s="267">
        <v>42839</v>
      </c>
      <c r="C16" s="496">
        <v>5.6899999999999999E-2</v>
      </c>
      <c r="D16" s="267">
        <v>6742</v>
      </c>
      <c r="E16" s="496">
        <v>4.2599999999999999E-2</v>
      </c>
      <c r="F16" s="267">
        <v>49581</v>
      </c>
      <c r="G16" s="496">
        <v>5.4399999999999997E-2</v>
      </c>
      <c r="H16" s="500">
        <v>330.71</v>
      </c>
      <c r="I16" s="496">
        <v>6.5000000000000002E-2</v>
      </c>
      <c r="J16" s="500">
        <v>50.92</v>
      </c>
      <c r="K16" s="496">
        <v>8.09E-2</v>
      </c>
      <c r="L16" s="500">
        <v>381.63</v>
      </c>
      <c r="M16" s="496">
        <v>6.6799999999999998E-2</v>
      </c>
      <c r="N16" s="659"/>
    </row>
    <row r="17" spans="1:14" s="263" customFormat="1" ht="20.149999999999999" customHeight="1">
      <c r="A17" s="34" t="s">
        <v>203</v>
      </c>
      <c r="B17" s="220">
        <v>50678</v>
      </c>
      <c r="C17" s="218">
        <v>6.7299999999999999E-2</v>
      </c>
      <c r="D17" s="220">
        <v>8062</v>
      </c>
      <c r="E17" s="218">
        <v>5.0900000000000001E-2</v>
      </c>
      <c r="F17" s="220">
        <v>58740</v>
      </c>
      <c r="G17" s="218">
        <v>6.4399999999999999E-2</v>
      </c>
      <c r="H17" s="499">
        <v>508.49</v>
      </c>
      <c r="I17" s="218">
        <v>9.9900000000000003E-2</v>
      </c>
      <c r="J17" s="499">
        <v>79.08</v>
      </c>
      <c r="K17" s="218">
        <v>0.12570000000000001</v>
      </c>
      <c r="L17" s="499">
        <v>587.57000000000005</v>
      </c>
      <c r="M17" s="218">
        <v>0.1028</v>
      </c>
      <c r="N17" s="659"/>
    </row>
    <row r="18" spans="1:14" s="263" customFormat="1" ht="20.149999999999999" customHeight="1">
      <c r="A18" s="14" t="s">
        <v>202</v>
      </c>
      <c r="B18" s="267">
        <v>68685</v>
      </c>
      <c r="C18" s="496">
        <v>9.1200000000000003E-2</v>
      </c>
      <c r="D18" s="267">
        <v>6992</v>
      </c>
      <c r="E18" s="496">
        <v>4.41E-2</v>
      </c>
      <c r="F18" s="267">
        <v>75677</v>
      </c>
      <c r="G18" s="496">
        <v>8.3000000000000004E-2</v>
      </c>
      <c r="H18" s="500">
        <v>984.52</v>
      </c>
      <c r="I18" s="496">
        <v>0.19350000000000001</v>
      </c>
      <c r="J18" s="500">
        <v>93.53</v>
      </c>
      <c r="K18" s="496">
        <v>0.14860000000000001</v>
      </c>
      <c r="L18" s="500">
        <v>1078.05</v>
      </c>
      <c r="M18" s="496">
        <v>0.18859999999999999</v>
      </c>
      <c r="N18" s="659"/>
    </row>
    <row r="19" spans="1:14" s="263" customFormat="1" ht="20.149999999999999" customHeight="1">
      <c r="A19" s="34" t="s">
        <v>201</v>
      </c>
      <c r="B19" s="220">
        <v>33158</v>
      </c>
      <c r="C19" s="218">
        <v>4.3999999999999997E-2</v>
      </c>
      <c r="D19" s="220">
        <v>2155</v>
      </c>
      <c r="E19" s="218">
        <v>1.3599999999999999E-2</v>
      </c>
      <c r="F19" s="220">
        <v>35313</v>
      </c>
      <c r="G19" s="218">
        <v>3.8699999999999998E-2</v>
      </c>
      <c r="H19" s="499">
        <v>657.38</v>
      </c>
      <c r="I19" s="218">
        <v>0.12920000000000001</v>
      </c>
      <c r="J19" s="499">
        <v>41.52</v>
      </c>
      <c r="K19" s="218">
        <v>6.6000000000000003E-2</v>
      </c>
      <c r="L19" s="499">
        <v>698.9</v>
      </c>
      <c r="M19" s="218">
        <v>0.1222</v>
      </c>
      <c r="N19" s="659"/>
    </row>
    <row r="20" spans="1:14" s="263" customFormat="1" ht="20.149999999999999" customHeight="1">
      <c r="A20" s="14" t="s">
        <v>200</v>
      </c>
      <c r="B20" s="267">
        <v>12645</v>
      </c>
      <c r="C20" s="496">
        <v>1.6799999999999999E-2</v>
      </c>
      <c r="D20" s="267">
        <v>1025</v>
      </c>
      <c r="E20" s="496">
        <v>6.4999999999999997E-3</v>
      </c>
      <c r="F20" s="267">
        <v>13670</v>
      </c>
      <c r="G20" s="496">
        <v>1.4999999999999999E-2</v>
      </c>
      <c r="H20" s="500">
        <v>325.7</v>
      </c>
      <c r="I20" s="496">
        <v>6.4000000000000001E-2</v>
      </c>
      <c r="J20" s="500">
        <v>25.67</v>
      </c>
      <c r="K20" s="496">
        <v>4.0800000000000003E-2</v>
      </c>
      <c r="L20" s="500">
        <v>351.37</v>
      </c>
      <c r="M20" s="496">
        <v>6.1499999999999999E-2</v>
      </c>
      <c r="N20" s="659"/>
    </row>
    <row r="21" spans="1:14" s="263" customFormat="1" ht="20.149999999999999" customHeight="1" thickBot="1">
      <c r="A21" s="34" t="s">
        <v>199</v>
      </c>
      <c r="B21" s="220">
        <v>18766</v>
      </c>
      <c r="C21" s="218">
        <v>2.4899999999999999E-2</v>
      </c>
      <c r="D21" s="220">
        <v>1360</v>
      </c>
      <c r="E21" s="218">
        <v>8.6E-3</v>
      </c>
      <c r="F21" s="220">
        <v>20126</v>
      </c>
      <c r="G21" s="218">
        <v>2.2100000000000002E-2</v>
      </c>
      <c r="H21" s="499">
        <v>829.78</v>
      </c>
      <c r="I21" s="218">
        <v>0.16309999999999999</v>
      </c>
      <c r="J21" s="499">
        <v>54.17</v>
      </c>
      <c r="K21" s="218">
        <v>8.6099999999999996E-2</v>
      </c>
      <c r="L21" s="499">
        <v>883.94999999999993</v>
      </c>
      <c r="M21" s="218">
        <v>0.15459999999999999</v>
      </c>
      <c r="N21" s="659"/>
    </row>
    <row r="22" spans="1:14" s="263" customFormat="1" ht="20.149999999999999" customHeight="1" thickBot="1">
      <c r="A22" s="53" t="s">
        <v>13</v>
      </c>
      <c r="B22" s="264">
        <v>753426</v>
      </c>
      <c r="C22" s="211">
        <v>0.99999999999999989</v>
      </c>
      <c r="D22" s="264">
        <v>158384</v>
      </c>
      <c r="E22" s="211">
        <v>1</v>
      </c>
      <c r="F22" s="264">
        <v>911810</v>
      </c>
      <c r="G22" s="211">
        <v>1</v>
      </c>
      <c r="H22" s="501">
        <v>5087.92</v>
      </c>
      <c r="I22" s="211">
        <v>0.99999999999999989</v>
      </c>
      <c r="J22" s="501">
        <v>629.33999999999992</v>
      </c>
      <c r="K22" s="730">
        <v>1</v>
      </c>
      <c r="L22" s="501">
        <v>5717.2599999999993</v>
      </c>
      <c r="M22" s="771">
        <v>1</v>
      </c>
      <c r="N22" s="659"/>
    </row>
    <row r="23" spans="1:14" ht="8.15" customHeight="1">
      <c r="A23" s="337"/>
      <c r="B23" s="337"/>
      <c r="C23" s="337"/>
      <c r="D23" s="337"/>
      <c r="E23" s="337"/>
      <c r="F23" s="337"/>
      <c r="G23" s="324"/>
      <c r="H23" s="338"/>
      <c r="I23" s="338"/>
      <c r="J23" s="338"/>
      <c r="K23" s="338"/>
      <c r="L23" s="338"/>
      <c r="M23" s="324"/>
    </row>
    <row r="24" spans="1:14" s="13" customFormat="1" ht="15" customHeight="1">
      <c r="A24" s="17" t="s">
        <v>551</v>
      </c>
      <c r="B24" s="11"/>
      <c r="C24" s="11"/>
      <c r="D24" s="11"/>
      <c r="E24" s="11"/>
      <c r="F24" s="11"/>
      <c r="G24" s="8"/>
      <c r="H24" s="364"/>
      <c r="I24" s="364"/>
      <c r="J24" s="364"/>
      <c r="K24" s="364"/>
      <c r="L24" s="364"/>
      <c r="M24" s="8"/>
    </row>
    <row r="25" spans="1:14" ht="8.15" customHeight="1">
      <c r="A25" s="43"/>
      <c r="B25" s="43"/>
      <c r="C25" s="43"/>
      <c r="D25" s="43"/>
      <c r="E25" s="43"/>
      <c r="F25" s="43"/>
      <c r="G25" s="7"/>
      <c r="H25" s="89"/>
      <c r="I25" s="89"/>
      <c r="J25" s="89"/>
      <c r="K25" s="89"/>
      <c r="L25" s="89"/>
      <c r="M25" s="7"/>
    </row>
    <row r="26" spans="1:14" s="13" customFormat="1" ht="15" customHeight="1">
      <c r="A26" s="11" t="s">
        <v>263</v>
      </c>
      <c r="B26" s="11"/>
      <c r="C26" s="11"/>
      <c r="D26" s="11"/>
      <c r="E26" s="11"/>
      <c r="F26" s="11"/>
      <c r="G26" s="8"/>
      <c r="H26" s="364"/>
      <c r="I26" s="364"/>
      <c r="J26" s="364"/>
      <c r="K26" s="364"/>
      <c r="L26" s="364"/>
      <c r="M26" s="8"/>
    </row>
    <row r="27" spans="1:14" s="27" customFormat="1" ht="15" customHeight="1">
      <c r="A27" s="29" t="s">
        <v>284</v>
      </c>
      <c r="B27" s="12"/>
      <c r="C27" s="12"/>
      <c r="D27" s="12"/>
      <c r="E27" s="12"/>
      <c r="F27" s="12"/>
      <c r="G27" s="195"/>
      <c r="H27" s="195"/>
      <c r="I27" s="195"/>
      <c r="J27" s="195"/>
      <c r="K27" s="195"/>
      <c r="L27" s="195"/>
      <c r="M27" s="195"/>
    </row>
  </sheetData>
  <mergeCells count="9">
    <mergeCell ref="A1:M1"/>
    <mergeCell ref="B2:G2"/>
    <mergeCell ref="H2:M2"/>
    <mergeCell ref="B3:C3"/>
    <mergeCell ref="D3:E3"/>
    <mergeCell ref="F3:G3"/>
    <mergeCell ref="H3:I3"/>
    <mergeCell ref="J3:K3"/>
    <mergeCell ref="L3:M3"/>
  </mergeCells>
  <printOptions horizontalCentered="1"/>
  <pageMargins left="0.45" right="0.45" top="0.75" bottom="0.5" header="0.3" footer="0.3"/>
  <pageSetup scale="84" fitToHeight="0" orientation="landscape" r:id="rId1"/>
  <headerFooter>
    <oddFooter>&amp;R2023 Data Tables - 1st Installment</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2C3627-C2EA-40F7-A1FB-FDCE6A559482}">
  <sheetPr>
    <tabColor rgb="FF1F4E78"/>
    <pageSetUpPr fitToPage="1"/>
  </sheetPr>
  <dimension ref="A1:H39"/>
  <sheetViews>
    <sheetView showGridLines="0" zoomScaleNormal="100" zoomScaleSheetLayoutView="100" workbookViewId="0">
      <pane xSplit="1" ySplit="2" topLeftCell="B3" activePane="bottomRight" state="frozen"/>
      <selection activeCell="E1" sqref="E1"/>
      <selection pane="topRight" activeCell="E1" sqref="E1"/>
      <selection pane="bottomLeft" activeCell="E1" sqref="E1"/>
      <selection pane="bottomRight" activeCell="B3" sqref="B3"/>
    </sheetView>
  </sheetViews>
  <sheetFormatPr defaultColWidth="8.81640625" defaultRowHeight="13"/>
  <cols>
    <col min="1" max="1" width="45.54296875" style="3" customWidth="1"/>
    <col min="2" max="2" width="14.81640625" style="3" bestFit="1" customWidth="1"/>
    <col min="3" max="3" width="12.81640625" style="3" bestFit="1" customWidth="1"/>
    <col min="4" max="4" width="20.54296875" style="3" customWidth="1"/>
    <col min="5" max="5" width="12.81640625" style="52" customWidth="1"/>
    <col min="6" max="6" width="13.7265625" style="70" customWidth="1"/>
    <col min="7" max="7" width="11.81640625" style="52" customWidth="1"/>
    <col min="8" max="16384" width="8.81640625" style="1"/>
  </cols>
  <sheetData>
    <row r="1" spans="1:8" ht="85" customHeight="1" thickBot="1">
      <c r="A1" s="1009"/>
      <c r="B1" s="1147"/>
      <c r="C1" s="1147"/>
      <c r="D1" s="1147"/>
      <c r="E1" s="1147"/>
      <c r="F1" s="1147"/>
      <c r="G1" s="1148"/>
    </row>
    <row r="2" spans="1:8" ht="46.15" customHeight="1" thickBot="1">
      <c r="A2" s="365" t="s">
        <v>15</v>
      </c>
      <c r="B2" s="1167" t="s">
        <v>188</v>
      </c>
      <c r="C2" s="1168"/>
      <c r="D2" s="1169" t="s">
        <v>198</v>
      </c>
      <c r="E2" s="1170"/>
      <c r="F2" s="934" t="s">
        <v>325</v>
      </c>
      <c r="G2" s="366" t="s">
        <v>326</v>
      </c>
    </row>
    <row r="3" spans="1:8" ht="20.149999999999999" customHeight="1">
      <c r="A3" s="367" t="s">
        <v>166</v>
      </c>
      <c r="B3" s="274">
        <v>17575</v>
      </c>
      <c r="C3" s="273">
        <v>1.9300000000000001E-2</v>
      </c>
      <c r="D3" s="460">
        <v>88676044.769999996</v>
      </c>
      <c r="E3" s="273">
        <v>1.55E-2</v>
      </c>
      <c r="F3" s="464">
        <v>438.82</v>
      </c>
      <c r="G3" s="461">
        <v>272.08499999999998</v>
      </c>
      <c r="H3" s="660"/>
    </row>
    <row r="4" spans="1:8" ht="20.149999999999999" customHeight="1">
      <c r="A4" s="36" t="s">
        <v>165</v>
      </c>
      <c r="B4" s="274">
        <v>488567</v>
      </c>
      <c r="C4" s="273">
        <v>0.53580000000000005</v>
      </c>
      <c r="D4" s="274">
        <v>2656997823.4199996</v>
      </c>
      <c r="E4" s="273">
        <v>0.4647</v>
      </c>
      <c r="F4" s="464">
        <v>472.32</v>
      </c>
      <c r="G4" s="461">
        <v>253.11</v>
      </c>
      <c r="H4" s="660"/>
    </row>
    <row r="5" spans="1:8" ht="20.149999999999999" customHeight="1">
      <c r="A5" s="37" t="s">
        <v>164</v>
      </c>
      <c r="B5" s="276">
        <v>7107</v>
      </c>
      <c r="C5" s="275">
        <v>7.7999999999999996E-3</v>
      </c>
      <c r="D5" s="276">
        <v>36430541.090000004</v>
      </c>
      <c r="E5" s="275">
        <v>6.4000000000000003E-3</v>
      </c>
      <c r="F5" s="465">
        <v>448.18</v>
      </c>
      <c r="G5" s="462">
        <v>252.13</v>
      </c>
      <c r="H5" s="660"/>
    </row>
    <row r="6" spans="1:8" ht="20.149999999999999" customHeight="1">
      <c r="A6" s="37" t="s">
        <v>163</v>
      </c>
      <c r="B6" s="276">
        <v>14374</v>
      </c>
      <c r="C6" s="275">
        <v>1.5800000000000002E-2</v>
      </c>
      <c r="D6" s="276">
        <v>93488055.420000002</v>
      </c>
      <c r="E6" s="275">
        <v>1.6400000000000001E-2</v>
      </c>
      <c r="F6" s="465">
        <v>572.24</v>
      </c>
      <c r="G6" s="462">
        <v>313.08</v>
      </c>
      <c r="H6" s="660"/>
    </row>
    <row r="7" spans="1:8" ht="20.149999999999999" customHeight="1">
      <c r="A7" s="37" t="s">
        <v>162</v>
      </c>
      <c r="B7" s="276">
        <v>3782</v>
      </c>
      <c r="C7" s="275">
        <v>4.1000000000000003E-3</v>
      </c>
      <c r="D7" s="276">
        <v>13080933.470000001</v>
      </c>
      <c r="E7" s="275">
        <v>2.3E-3</v>
      </c>
      <c r="F7" s="465">
        <v>301.93</v>
      </c>
      <c r="G7" s="462">
        <v>201.88</v>
      </c>
      <c r="H7" s="660"/>
    </row>
    <row r="8" spans="1:8" ht="20.149999999999999" customHeight="1">
      <c r="A8" s="37" t="s">
        <v>161</v>
      </c>
      <c r="B8" s="276">
        <v>45138</v>
      </c>
      <c r="C8" s="275">
        <v>4.9500000000000002E-2</v>
      </c>
      <c r="D8" s="276">
        <v>181108140.25</v>
      </c>
      <c r="E8" s="275">
        <v>3.1699999999999999E-2</v>
      </c>
      <c r="F8" s="465">
        <v>350.41</v>
      </c>
      <c r="G8" s="462">
        <v>221.73</v>
      </c>
      <c r="H8" s="660"/>
    </row>
    <row r="9" spans="1:8" ht="20.149999999999999" customHeight="1">
      <c r="A9" s="37" t="s">
        <v>160</v>
      </c>
      <c r="B9" s="276">
        <v>13826</v>
      </c>
      <c r="C9" s="275">
        <v>1.52E-2</v>
      </c>
      <c r="D9" s="276">
        <v>45091677.159999996</v>
      </c>
      <c r="E9" s="275">
        <v>7.9000000000000008E-3</v>
      </c>
      <c r="F9" s="465">
        <v>286.08</v>
      </c>
      <c r="G9" s="462">
        <v>169.20500000000001</v>
      </c>
      <c r="H9" s="660"/>
    </row>
    <row r="10" spans="1:8" ht="20.149999999999999" customHeight="1">
      <c r="A10" s="37" t="s">
        <v>197</v>
      </c>
      <c r="B10" s="276">
        <v>31848</v>
      </c>
      <c r="C10" s="275">
        <v>3.49E-2</v>
      </c>
      <c r="D10" s="276">
        <v>188040757.47999999</v>
      </c>
      <c r="E10" s="275">
        <v>3.2899999999999999E-2</v>
      </c>
      <c r="F10" s="465">
        <v>517.20000000000005</v>
      </c>
      <c r="G10" s="462">
        <v>273.55</v>
      </c>
      <c r="H10" s="660"/>
    </row>
    <row r="11" spans="1:8" ht="20.149999999999999" customHeight="1">
      <c r="A11" s="37" t="s">
        <v>158</v>
      </c>
      <c r="B11" s="276">
        <v>71857</v>
      </c>
      <c r="C11" s="275">
        <v>7.8799999999999995E-2</v>
      </c>
      <c r="D11" s="276">
        <v>654887171.69000006</v>
      </c>
      <c r="E11" s="275">
        <v>0.1145</v>
      </c>
      <c r="F11" s="465">
        <v>782.61</v>
      </c>
      <c r="G11" s="462">
        <v>545.05999999999995</v>
      </c>
      <c r="H11" s="660"/>
    </row>
    <row r="12" spans="1:8" ht="20.149999999999999" customHeight="1">
      <c r="A12" s="37" t="s">
        <v>157</v>
      </c>
      <c r="B12" s="276">
        <v>11635</v>
      </c>
      <c r="C12" s="275">
        <v>1.2800000000000001E-2</v>
      </c>
      <c r="D12" s="276">
        <v>73513734.019999996</v>
      </c>
      <c r="E12" s="275">
        <v>1.29E-2</v>
      </c>
      <c r="F12" s="465">
        <v>545.72</v>
      </c>
      <c r="G12" s="462">
        <v>334.76499999999999</v>
      </c>
      <c r="H12" s="660"/>
    </row>
    <row r="13" spans="1:8" ht="20.149999999999999" customHeight="1">
      <c r="A13" s="37" t="s">
        <v>156</v>
      </c>
      <c r="B13" s="276">
        <v>2123</v>
      </c>
      <c r="C13" s="275">
        <v>2.3E-3</v>
      </c>
      <c r="D13" s="276">
        <v>6495049.1200000001</v>
      </c>
      <c r="E13" s="275">
        <v>1.1000000000000001E-3</v>
      </c>
      <c r="F13" s="465">
        <v>267.37</v>
      </c>
      <c r="G13" s="462">
        <v>176.65</v>
      </c>
      <c r="H13" s="660"/>
    </row>
    <row r="14" spans="1:8" ht="20.149999999999999" customHeight="1">
      <c r="A14" s="37" t="s">
        <v>155</v>
      </c>
      <c r="B14" s="276">
        <v>148622</v>
      </c>
      <c r="C14" s="275">
        <v>0.16300000000000001</v>
      </c>
      <c r="D14" s="276">
        <v>894674378.52999997</v>
      </c>
      <c r="E14" s="275">
        <v>0.1565</v>
      </c>
      <c r="F14" s="465">
        <v>522.59</v>
      </c>
      <c r="G14" s="462">
        <v>314.51499999999999</v>
      </c>
      <c r="H14" s="660"/>
    </row>
    <row r="15" spans="1:8" ht="20.149999999999999" customHeight="1">
      <c r="A15" s="37" t="s">
        <v>154</v>
      </c>
      <c r="B15" s="276">
        <v>138255</v>
      </c>
      <c r="C15" s="275">
        <v>0.15160000000000001</v>
      </c>
      <c r="D15" s="276">
        <v>470187385.19</v>
      </c>
      <c r="E15" s="275">
        <v>8.2199999999999995E-2</v>
      </c>
      <c r="F15" s="465">
        <v>297.02999999999997</v>
      </c>
      <c r="G15" s="462">
        <v>165.52</v>
      </c>
      <c r="H15" s="660"/>
    </row>
    <row r="16" spans="1:8" ht="20.149999999999999" customHeight="1">
      <c r="A16" s="36" t="s">
        <v>153</v>
      </c>
      <c r="B16" s="959">
        <v>165356</v>
      </c>
      <c r="C16" s="273">
        <v>0.18129999999999999</v>
      </c>
      <c r="D16" s="959">
        <v>1626021984.6100001</v>
      </c>
      <c r="E16" s="273">
        <v>0.28439999999999999</v>
      </c>
      <c r="F16" s="960">
        <v>852.02</v>
      </c>
      <c r="G16" s="961">
        <v>500.58</v>
      </c>
      <c r="H16" s="660"/>
    </row>
    <row r="17" spans="1:8" ht="20.149999999999999" customHeight="1">
      <c r="A17" s="37" t="s">
        <v>152</v>
      </c>
      <c r="B17" s="191">
        <v>156269</v>
      </c>
      <c r="C17" s="275">
        <v>0.1714</v>
      </c>
      <c r="D17" s="191">
        <v>1578642748.24</v>
      </c>
      <c r="E17" s="275">
        <v>0.27610000000000001</v>
      </c>
      <c r="F17" s="75">
        <v>875.17</v>
      </c>
      <c r="G17" s="269">
        <v>520.38</v>
      </c>
      <c r="H17" s="660"/>
    </row>
    <row r="18" spans="1:8" ht="20.149999999999999" customHeight="1">
      <c r="A18" s="37" t="s">
        <v>196</v>
      </c>
      <c r="B18" s="191">
        <v>9029</v>
      </c>
      <c r="C18" s="275">
        <v>9.9000000000000008E-3</v>
      </c>
      <c r="D18" s="191">
        <v>47099734.950000003</v>
      </c>
      <c r="E18" s="275">
        <v>8.2000000000000007E-3</v>
      </c>
      <c r="F18" s="75">
        <v>451.41</v>
      </c>
      <c r="G18" s="269">
        <v>250.83</v>
      </c>
      <c r="H18" s="660"/>
    </row>
    <row r="19" spans="1:8" ht="20.149999999999999" customHeight="1">
      <c r="A19" s="37" t="s">
        <v>150</v>
      </c>
      <c r="B19" s="191">
        <v>58</v>
      </c>
      <c r="C19" s="962" t="s">
        <v>11</v>
      </c>
      <c r="D19" s="191">
        <v>279501.42</v>
      </c>
      <c r="E19" s="962" t="s">
        <v>11</v>
      </c>
      <c r="F19" s="75">
        <v>410.61</v>
      </c>
      <c r="G19" s="269">
        <v>209.82</v>
      </c>
      <c r="H19" s="660"/>
    </row>
    <row r="20" spans="1:8" ht="20.149999999999999" customHeight="1">
      <c r="A20" s="36" t="s">
        <v>149</v>
      </c>
      <c r="B20" s="959">
        <v>29202</v>
      </c>
      <c r="C20" s="273">
        <v>3.2000000000000001E-2</v>
      </c>
      <c r="D20" s="959">
        <v>284718738.72000003</v>
      </c>
      <c r="E20" s="273">
        <v>4.9799999999999997E-2</v>
      </c>
      <c r="F20" s="960">
        <v>839.78</v>
      </c>
      <c r="G20" s="961">
        <v>459.46</v>
      </c>
      <c r="H20" s="660"/>
    </row>
    <row r="21" spans="1:8" ht="20.149999999999999" customHeight="1">
      <c r="A21" s="36" t="s">
        <v>148</v>
      </c>
      <c r="B21" s="959">
        <v>14849</v>
      </c>
      <c r="C21" s="273">
        <v>1.6299999999999999E-2</v>
      </c>
      <c r="D21" s="959">
        <v>66143974.710000001</v>
      </c>
      <c r="E21" s="273">
        <v>1.1599999999999999E-2</v>
      </c>
      <c r="F21" s="960">
        <v>392.96</v>
      </c>
      <c r="G21" s="961">
        <v>247.06</v>
      </c>
      <c r="H21" s="660"/>
    </row>
    <row r="22" spans="1:8" ht="20.149999999999999" customHeight="1">
      <c r="A22" s="36" t="s">
        <v>147</v>
      </c>
      <c r="B22" s="959">
        <v>95848</v>
      </c>
      <c r="C22" s="273">
        <v>0.1051</v>
      </c>
      <c r="D22" s="959">
        <v>358969148.54000002</v>
      </c>
      <c r="E22" s="273">
        <v>6.2799999999999995E-2</v>
      </c>
      <c r="F22" s="960">
        <v>325.45</v>
      </c>
      <c r="G22" s="961">
        <v>214.85</v>
      </c>
      <c r="H22" s="660"/>
    </row>
    <row r="23" spans="1:8" ht="20.149999999999999" customHeight="1">
      <c r="A23" s="36" t="s">
        <v>146</v>
      </c>
      <c r="B23" s="959">
        <v>27691</v>
      </c>
      <c r="C23" s="273">
        <v>3.04E-2</v>
      </c>
      <c r="D23" s="959">
        <v>202576404.97</v>
      </c>
      <c r="E23" s="273">
        <v>3.5400000000000001E-2</v>
      </c>
      <c r="F23" s="960">
        <v>640.74</v>
      </c>
      <c r="G23" s="961">
        <v>370.05</v>
      </c>
      <c r="H23" s="660"/>
    </row>
    <row r="24" spans="1:8" ht="20.149999999999999" customHeight="1">
      <c r="A24" s="36" t="s">
        <v>145</v>
      </c>
      <c r="B24" s="959">
        <v>69804</v>
      </c>
      <c r="C24" s="273">
        <v>7.6600000000000001E-2</v>
      </c>
      <c r="D24" s="959">
        <v>413572064.82000005</v>
      </c>
      <c r="E24" s="273">
        <v>7.2300000000000003E-2</v>
      </c>
      <c r="F24" s="960">
        <v>520.77</v>
      </c>
      <c r="G24" s="961">
        <v>298.14999999999998</v>
      </c>
      <c r="H24" s="660"/>
    </row>
    <row r="25" spans="1:8" ht="20.149999999999999" customHeight="1">
      <c r="A25" s="37" t="s">
        <v>144</v>
      </c>
      <c r="B25" s="191">
        <v>45781</v>
      </c>
      <c r="C25" s="275">
        <v>5.0200000000000002E-2</v>
      </c>
      <c r="D25" s="191">
        <v>277177848.92000002</v>
      </c>
      <c r="E25" s="275">
        <v>4.8500000000000001E-2</v>
      </c>
      <c r="F25" s="75">
        <v>527.13</v>
      </c>
      <c r="G25" s="269">
        <v>322.26499999999999</v>
      </c>
      <c r="H25" s="660"/>
    </row>
    <row r="26" spans="1:8" ht="20.149999999999999" customHeight="1">
      <c r="A26" s="37" t="s">
        <v>143</v>
      </c>
      <c r="B26" s="191">
        <v>24023</v>
      </c>
      <c r="C26" s="275">
        <v>2.63E-2</v>
      </c>
      <c r="D26" s="191">
        <v>136394215.90000001</v>
      </c>
      <c r="E26" s="275">
        <v>2.3900000000000001E-2</v>
      </c>
      <c r="F26" s="75">
        <v>500</v>
      </c>
      <c r="G26" s="269">
        <v>247.64</v>
      </c>
      <c r="H26" s="660"/>
    </row>
    <row r="27" spans="1:8" ht="20.149999999999999" customHeight="1" thickBot="1">
      <c r="A27" s="36" t="s">
        <v>142</v>
      </c>
      <c r="B27" s="274">
        <v>2918</v>
      </c>
      <c r="C27" s="273">
        <v>3.2000000000000002E-3</v>
      </c>
      <c r="D27" s="274">
        <v>19587579.690000001</v>
      </c>
      <c r="E27" s="273">
        <v>3.3999999999999998E-3</v>
      </c>
      <c r="F27" s="464">
        <v>591.92999999999995</v>
      </c>
      <c r="G27" s="461">
        <v>328.37</v>
      </c>
      <c r="H27" s="660"/>
    </row>
    <row r="28" spans="1:8" s="13" customFormat="1" ht="20.149999999999999" customHeight="1" thickBot="1">
      <c r="A28" s="56" t="s">
        <v>17</v>
      </c>
      <c r="B28" s="378">
        <v>911810</v>
      </c>
      <c r="C28" s="383">
        <v>1</v>
      </c>
      <c r="D28" s="476">
        <v>5717263764.25</v>
      </c>
      <c r="E28" s="383">
        <v>1</v>
      </c>
      <c r="F28" s="476">
        <v>544.41999999999996</v>
      </c>
      <c r="G28" s="463">
        <v>292.82</v>
      </c>
      <c r="H28" s="660"/>
    </row>
    <row r="29" spans="1:8" s="13" customFormat="1" ht="8.15" customHeight="1">
      <c r="A29" s="339"/>
      <c r="B29" s="340"/>
      <c r="C29" s="341"/>
      <c r="D29" s="342"/>
      <c r="E29" s="343"/>
      <c r="F29" s="344"/>
      <c r="G29" s="344"/>
    </row>
    <row r="30" spans="1:8" s="13" customFormat="1" ht="15" customHeight="1">
      <c r="A30" s="368" t="s">
        <v>26</v>
      </c>
      <c r="B30" s="369"/>
      <c r="C30" s="370"/>
      <c r="D30" s="371"/>
      <c r="E30" s="372"/>
      <c r="F30" s="373"/>
      <c r="G30" s="373"/>
    </row>
    <row r="31" spans="1:8" s="13" customFormat="1" ht="8.15" customHeight="1">
      <c r="A31" s="43"/>
      <c r="B31" s="369"/>
      <c r="C31" s="370"/>
      <c r="D31" s="371"/>
      <c r="E31" s="372"/>
      <c r="F31" s="373"/>
      <c r="G31" s="373"/>
    </row>
    <row r="32" spans="1:8" ht="15" customHeight="1">
      <c r="A32" s="1144" t="s">
        <v>552</v>
      </c>
      <c r="B32" s="1144"/>
      <c r="C32" s="1144"/>
      <c r="D32" s="1144"/>
      <c r="E32" s="1144"/>
      <c r="F32" s="1144"/>
      <c r="G32" s="1144"/>
    </row>
    <row r="34" spans="1:7" s="13" customFormat="1" ht="15" customHeight="1">
      <c r="A34" s="17" t="s">
        <v>551</v>
      </c>
      <c r="B34" s="12"/>
      <c r="C34" s="12"/>
      <c r="D34" s="12"/>
      <c r="E34" s="12"/>
      <c r="F34" s="12"/>
      <c r="G34" s="12"/>
    </row>
    <row r="35" spans="1:7" ht="8.15" customHeight="1">
      <c r="A35" s="44"/>
      <c r="B35" s="44"/>
      <c r="C35" s="44"/>
      <c r="D35" s="44"/>
      <c r="E35" s="44"/>
      <c r="F35" s="44"/>
      <c r="G35" s="44"/>
    </row>
    <row r="36" spans="1:7" s="13" customFormat="1" ht="15" customHeight="1">
      <c r="A36" s="11" t="s">
        <v>21</v>
      </c>
      <c r="B36" s="12"/>
      <c r="C36" s="12"/>
      <c r="D36" s="12"/>
      <c r="E36" s="12"/>
      <c r="F36" s="12"/>
      <c r="G36" s="12"/>
    </row>
    <row r="37" spans="1:7" s="13" customFormat="1" ht="15" customHeight="1">
      <c r="A37" s="29" t="s">
        <v>289</v>
      </c>
      <c r="B37" s="12"/>
      <c r="C37" s="12"/>
      <c r="D37" s="12"/>
      <c r="E37" s="12"/>
      <c r="F37" s="12"/>
      <c r="G37" s="12"/>
    </row>
    <row r="38" spans="1:7" s="13" customFormat="1" ht="15" customHeight="1">
      <c r="A38" s="29" t="s">
        <v>195</v>
      </c>
      <c r="B38" s="12"/>
      <c r="C38" s="12"/>
      <c r="D38" s="12"/>
      <c r="E38" s="12"/>
      <c r="F38" s="12"/>
      <c r="G38" s="12"/>
    </row>
    <row r="39" spans="1:7" s="13" customFormat="1" ht="18.649999999999999" customHeight="1">
      <c r="A39" s="1171" t="s">
        <v>242</v>
      </c>
      <c r="B39" s="1171"/>
      <c r="C39" s="1171"/>
      <c r="D39" s="1171"/>
      <c r="E39" s="1171"/>
      <c r="F39" s="1171"/>
      <c r="G39" s="1171"/>
    </row>
  </sheetData>
  <mergeCells count="5">
    <mergeCell ref="A1:G1"/>
    <mergeCell ref="B2:C2"/>
    <mergeCell ref="D2:E2"/>
    <mergeCell ref="A32:G32"/>
    <mergeCell ref="A39:G39"/>
  </mergeCells>
  <printOptions horizontalCentered="1"/>
  <pageMargins left="0.45" right="0.45" top="0.75" bottom="0.5" header="0.3" footer="0.3"/>
  <pageSetup scale="73" fitToHeight="0" orientation="portrait" r:id="rId1"/>
  <headerFooter>
    <oddFooter>&amp;R2023 Data Tables - 1st Installment</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9B99A-83D0-4798-AC31-6833E6AE3699}">
  <sheetPr>
    <tabColor rgb="FF1F4E78"/>
    <pageSetUpPr fitToPage="1"/>
  </sheetPr>
  <dimension ref="A1:J33"/>
  <sheetViews>
    <sheetView showGridLines="0" workbookViewId="0">
      <pane xSplit="1" ySplit="3" topLeftCell="B4" activePane="bottomRight" state="frozen"/>
      <selection activeCell="E1" sqref="E1"/>
      <selection pane="topRight" activeCell="E1" sqref="E1"/>
      <selection pane="bottomLeft" activeCell="E1" sqref="E1"/>
      <selection pane="bottomRight" activeCell="B4" sqref="B4"/>
    </sheetView>
  </sheetViews>
  <sheetFormatPr defaultColWidth="9.1796875" defaultRowHeight="12.5"/>
  <cols>
    <col min="1" max="1" width="26.1796875" style="1" customWidth="1"/>
    <col min="2" max="2" width="23.453125" style="1" customWidth="1"/>
    <col min="3" max="3" width="19.54296875" style="1" customWidth="1"/>
    <col min="4" max="4" width="15.54296875" style="1" customWidth="1"/>
    <col min="5" max="5" width="24.26953125" style="1" customWidth="1"/>
    <col min="6" max="7" width="9.1796875" style="1"/>
    <col min="8" max="8" width="12.26953125" style="1" bestFit="1" customWidth="1"/>
    <col min="9" max="9" width="9.1796875" style="1"/>
    <col min="10" max="10" width="9.81640625" style="1" bestFit="1" customWidth="1"/>
    <col min="11" max="16384" width="9.1796875" style="1"/>
  </cols>
  <sheetData>
    <row r="1" spans="1:10" ht="85" customHeight="1" thickBot="1">
      <c r="A1" s="1012"/>
      <c r="B1" s="1173"/>
      <c r="C1" s="1173"/>
      <c r="D1" s="1173"/>
      <c r="E1" s="1174"/>
    </row>
    <row r="2" spans="1:10" s="845" customFormat="1" ht="33" customHeight="1">
      <c r="A2" s="1175" t="s">
        <v>485</v>
      </c>
      <c r="B2" s="843" t="s">
        <v>486</v>
      </c>
      <c r="C2" s="1177" t="s">
        <v>487</v>
      </c>
      <c r="D2" s="1178"/>
      <c r="E2" s="844" t="s">
        <v>488</v>
      </c>
    </row>
    <row r="3" spans="1:10" ht="47.25" customHeight="1" thickBot="1">
      <c r="A3" s="1176"/>
      <c r="B3" s="846" t="s">
        <v>489</v>
      </c>
      <c r="C3" s="847" t="s">
        <v>490</v>
      </c>
      <c r="D3" s="848" t="s">
        <v>491</v>
      </c>
      <c r="E3" s="849" t="s">
        <v>492</v>
      </c>
      <c r="H3" s="5"/>
      <c r="I3" s="5"/>
      <c r="J3" s="5"/>
    </row>
    <row r="4" spans="1:10" s="13" customFormat="1" ht="20.149999999999999" customHeight="1">
      <c r="A4" s="850" t="s">
        <v>493</v>
      </c>
      <c r="B4" s="937">
        <v>1</v>
      </c>
      <c r="C4" s="964" t="s">
        <v>10</v>
      </c>
      <c r="D4" s="970" t="s">
        <v>10</v>
      </c>
      <c r="E4" s="941" t="s">
        <v>10</v>
      </c>
      <c r="H4" s="4"/>
      <c r="I4" s="5"/>
      <c r="J4" s="684"/>
    </row>
    <row r="5" spans="1:10" s="13" customFormat="1" ht="20.149999999999999" customHeight="1">
      <c r="A5" s="851" t="s">
        <v>494</v>
      </c>
      <c r="B5" s="938">
        <v>2.6</v>
      </c>
      <c r="C5" s="965" t="s">
        <v>10</v>
      </c>
      <c r="D5" s="971" t="s">
        <v>10</v>
      </c>
      <c r="E5" s="942" t="s">
        <v>10</v>
      </c>
      <c r="H5" s="4"/>
      <c r="I5" s="5"/>
      <c r="J5" s="684"/>
    </row>
    <row r="6" spans="1:10" s="13" customFormat="1" ht="20.149999999999999" customHeight="1">
      <c r="A6" s="850" t="s">
        <v>495</v>
      </c>
      <c r="B6" s="939">
        <v>8.5</v>
      </c>
      <c r="C6" s="964" t="s">
        <v>10</v>
      </c>
      <c r="D6" s="972" t="s">
        <v>10</v>
      </c>
      <c r="E6" s="941" t="s">
        <v>10</v>
      </c>
      <c r="H6" s="4"/>
      <c r="I6" s="5"/>
      <c r="J6" s="684"/>
    </row>
    <row r="7" spans="1:10" s="13" customFormat="1" ht="20.149999999999999" customHeight="1">
      <c r="A7" s="851" t="s">
        <v>496</v>
      </c>
      <c r="B7" s="938">
        <v>16</v>
      </c>
      <c r="C7" s="966">
        <v>6</v>
      </c>
      <c r="D7" s="973">
        <v>34</v>
      </c>
      <c r="E7" s="942" t="s">
        <v>10</v>
      </c>
    </row>
    <row r="8" spans="1:10" s="13" customFormat="1" ht="20.149999999999999" customHeight="1">
      <c r="A8" s="850" t="s">
        <v>497</v>
      </c>
      <c r="B8" s="939">
        <v>19</v>
      </c>
      <c r="C8" s="967">
        <v>9</v>
      </c>
      <c r="D8" s="974">
        <v>53</v>
      </c>
      <c r="E8" s="941" t="s">
        <v>10</v>
      </c>
    </row>
    <row r="9" spans="1:10" s="13" customFormat="1" ht="20.149999999999999" customHeight="1">
      <c r="A9" s="851" t="s">
        <v>498</v>
      </c>
      <c r="B9" s="938">
        <v>19</v>
      </c>
      <c r="C9" s="966">
        <v>9</v>
      </c>
      <c r="D9" s="975" t="s">
        <v>499</v>
      </c>
      <c r="E9" s="942" t="s">
        <v>10</v>
      </c>
    </row>
    <row r="10" spans="1:10" s="13" customFormat="1" ht="20.149999999999999" customHeight="1">
      <c r="A10" s="850" t="s">
        <v>500</v>
      </c>
      <c r="B10" s="939">
        <v>19</v>
      </c>
      <c r="C10" s="967">
        <v>9</v>
      </c>
      <c r="D10" s="974" t="s">
        <v>501</v>
      </c>
      <c r="E10" s="941" t="s">
        <v>10</v>
      </c>
    </row>
    <row r="11" spans="1:10" s="13" customFormat="1" ht="20.149999999999999" customHeight="1">
      <c r="A11" s="851">
        <v>2006</v>
      </c>
      <c r="B11" s="938">
        <v>30</v>
      </c>
      <c r="C11" s="966">
        <v>9</v>
      </c>
      <c r="D11" s="973" t="s">
        <v>501</v>
      </c>
      <c r="E11" s="852">
        <v>1250</v>
      </c>
    </row>
    <row r="12" spans="1:10" s="13" customFormat="1" ht="20.149999999999999" customHeight="1">
      <c r="A12" s="850">
        <v>2007</v>
      </c>
      <c r="B12" s="939">
        <v>31</v>
      </c>
      <c r="C12" s="967">
        <v>9</v>
      </c>
      <c r="D12" s="974" t="s">
        <v>501</v>
      </c>
      <c r="E12" s="853">
        <v>1250</v>
      </c>
    </row>
    <row r="13" spans="1:10" s="13" customFormat="1" ht="20.149999999999999" customHeight="1">
      <c r="A13" s="851">
        <v>2008</v>
      </c>
      <c r="B13" s="938">
        <v>33</v>
      </c>
      <c r="C13" s="966">
        <v>9</v>
      </c>
      <c r="D13" s="973" t="s">
        <v>501</v>
      </c>
      <c r="E13" s="852">
        <v>1250</v>
      </c>
    </row>
    <row r="14" spans="1:10" s="13" customFormat="1" ht="20.149999999999999" customHeight="1">
      <c r="A14" s="850">
        <v>2009</v>
      </c>
      <c r="B14" s="939">
        <v>34</v>
      </c>
      <c r="C14" s="967">
        <v>9</v>
      </c>
      <c r="D14" s="974" t="s">
        <v>501</v>
      </c>
      <c r="E14" s="853">
        <v>1250</v>
      </c>
    </row>
    <row r="15" spans="1:10" s="13" customFormat="1" ht="20.149999999999999" customHeight="1">
      <c r="A15" s="34" t="s">
        <v>502</v>
      </c>
      <c r="B15" s="938">
        <v>35</v>
      </c>
      <c r="C15" s="966">
        <v>9</v>
      </c>
      <c r="D15" s="973" t="s">
        <v>501</v>
      </c>
      <c r="E15" s="852">
        <v>1250</v>
      </c>
    </row>
    <row r="16" spans="1:10" s="13" customFormat="1" ht="20.149999999999999" customHeight="1">
      <c r="A16" s="14">
        <v>2013</v>
      </c>
      <c r="B16" s="939">
        <v>42</v>
      </c>
      <c r="C16" s="967">
        <v>9</v>
      </c>
      <c r="D16" s="974">
        <v>400</v>
      </c>
      <c r="E16" s="853">
        <v>1250</v>
      </c>
    </row>
    <row r="17" spans="1:5" s="13" customFormat="1" ht="20.149999999999999" customHeight="1">
      <c r="A17" s="34">
        <v>2014</v>
      </c>
      <c r="B17" s="938">
        <v>49</v>
      </c>
      <c r="C17" s="966">
        <v>14</v>
      </c>
      <c r="D17" s="973">
        <v>412</v>
      </c>
      <c r="E17" s="852">
        <v>1250</v>
      </c>
    </row>
    <row r="18" spans="1:5" s="13" customFormat="1" ht="20.149999999999999" customHeight="1">
      <c r="A18" s="14">
        <v>2015</v>
      </c>
      <c r="B18" s="939">
        <v>57</v>
      </c>
      <c r="C18" s="967">
        <v>24</v>
      </c>
      <c r="D18" s="974">
        <v>418</v>
      </c>
      <c r="E18" s="853">
        <v>1250</v>
      </c>
    </row>
    <row r="19" spans="1:5" s="13" customFormat="1" ht="20.149999999999999" customHeight="1">
      <c r="A19" s="34">
        <v>2016</v>
      </c>
      <c r="B19" s="938">
        <v>64</v>
      </c>
      <c r="C19" s="966">
        <v>30</v>
      </c>
      <c r="D19" s="973">
        <v>500</v>
      </c>
      <c r="E19" s="852">
        <v>1250</v>
      </c>
    </row>
    <row r="20" spans="1:5" s="13" customFormat="1" ht="20.149999999999999" customHeight="1">
      <c r="A20" s="14">
        <v>2017</v>
      </c>
      <c r="B20" s="939">
        <v>69</v>
      </c>
      <c r="C20" s="968">
        <v>34</v>
      </c>
      <c r="D20" s="976">
        <v>517</v>
      </c>
      <c r="E20" s="853">
        <v>1250</v>
      </c>
    </row>
    <row r="21" spans="1:5" s="13" customFormat="1" ht="20.149999999999999" customHeight="1">
      <c r="A21" s="34">
        <v>2018</v>
      </c>
      <c r="B21" s="938">
        <v>74</v>
      </c>
      <c r="C21" s="969">
        <v>38</v>
      </c>
      <c r="D21" s="977">
        <v>523</v>
      </c>
      <c r="E21" s="852">
        <v>1250</v>
      </c>
    </row>
    <row r="22" spans="1:5" s="13" customFormat="1" ht="20.149999999999999" customHeight="1">
      <c r="A22" s="14">
        <v>2019</v>
      </c>
      <c r="B22" s="939">
        <v>80</v>
      </c>
      <c r="C22" s="968">
        <v>43</v>
      </c>
      <c r="D22" s="976">
        <v>541</v>
      </c>
      <c r="E22" s="853">
        <v>1250</v>
      </c>
    </row>
    <row r="23" spans="1:5" s="13" customFormat="1" ht="20.149999999999999" customHeight="1">
      <c r="A23" s="34">
        <v>2020</v>
      </c>
      <c r="B23" s="938">
        <v>83</v>
      </c>
      <c r="C23" s="969">
        <v>45</v>
      </c>
      <c r="D23" s="977">
        <v>561</v>
      </c>
      <c r="E23" s="852">
        <v>1250</v>
      </c>
    </row>
    <row r="24" spans="1:5" s="13" customFormat="1" ht="20.149999999999999" customHeight="1">
      <c r="A24" s="14">
        <v>2021</v>
      </c>
      <c r="B24" s="939">
        <v>86</v>
      </c>
      <c r="C24" s="968">
        <v>46</v>
      </c>
      <c r="D24" s="976">
        <v>582</v>
      </c>
      <c r="E24" s="853">
        <v>1250</v>
      </c>
    </row>
    <row r="25" spans="1:5" s="13" customFormat="1" ht="20.149999999999999" customHeight="1">
      <c r="A25" s="34">
        <v>2022</v>
      </c>
      <c r="B25" s="938">
        <v>88</v>
      </c>
      <c r="C25" s="969">
        <v>48</v>
      </c>
      <c r="D25" s="977">
        <v>598</v>
      </c>
      <c r="E25" s="852">
        <v>1250</v>
      </c>
    </row>
    <row r="26" spans="1:5" s="13" customFormat="1" ht="20.149999999999999" customHeight="1">
      <c r="A26" s="14">
        <v>2023</v>
      </c>
      <c r="B26" s="939">
        <v>96</v>
      </c>
      <c r="C26" s="968">
        <v>52</v>
      </c>
      <c r="D26" s="976">
        <v>652</v>
      </c>
      <c r="E26" s="853">
        <v>1250</v>
      </c>
    </row>
    <row r="27" spans="1:5" s="13" customFormat="1" ht="20.149999999999999" customHeight="1">
      <c r="A27" s="935">
        <v>2024</v>
      </c>
      <c r="B27" s="940">
        <v>101</v>
      </c>
      <c r="C27" s="969">
        <v>52</v>
      </c>
      <c r="D27" s="978">
        <v>686</v>
      </c>
      <c r="E27" s="854">
        <v>1250</v>
      </c>
    </row>
    <row r="28" spans="1:5" s="13" customFormat="1" ht="20.149999999999999" customHeight="1" thickBot="1">
      <c r="A28" s="855">
        <v>2025</v>
      </c>
      <c r="B28" s="856">
        <v>106</v>
      </c>
      <c r="C28" s="856">
        <v>52</v>
      </c>
      <c r="D28" s="979">
        <v>717</v>
      </c>
      <c r="E28" s="936">
        <v>1250</v>
      </c>
    </row>
    <row r="29" spans="1:5" ht="8.15" customHeight="1">
      <c r="A29" s="337" t="s">
        <v>0</v>
      </c>
      <c r="B29" s="337"/>
      <c r="C29" s="337"/>
      <c r="D29" s="337"/>
      <c r="E29" s="317"/>
    </row>
    <row r="30" spans="1:5" ht="25.5" customHeight="1">
      <c r="A30" s="1172" t="s">
        <v>503</v>
      </c>
      <c r="B30" s="1172"/>
      <c r="C30" s="1172"/>
      <c r="D30" s="1172"/>
      <c r="E30" s="1172"/>
    </row>
    <row r="31" spans="1:5" ht="36" customHeight="1">
      <c r="A31" s="1172" t="s">
        <v>504</v>
      </c>
      <c r="B31" s="1172"/>
      <c r="C31" s="1172"/>
      <c r="D31" s="1172"/>
      <c r="E31" s="1172"/>
    </row>
    <row r="32" spans="1:5" ht="48.75" customHeight="1">
      <c r="A32" s="1172" t="s">
        <v>505</v>
      </c>
      <c r="B32" s="1172"/>
      <c r="C32" s="1172"/>
      <c r="D32" s="1172"/>
      <c r="E32" s="1172"/>
    </row>
    <row r="33" spans="1:5" ht="25.5" customHeight="1">
      <c r="A33" s="1172" t="s">
        <v>506</v>
      </c>
      <c r="B33" s="1172"/>
      <c r="C33" s="1172"/>
      <c r="D33" s="1172"/>
      <c r="E33" s="1172"/>
    </row>
  </sheetData>
  <mergeCells count="7">
    <mergeCell ref="A33:E33"/>
    <mergeCell ref="A1:E1"/>
    <mergeCell ref="A2:A3"/>
    <mergeCell ref="C2:D2"/>
    <mergeCell ref="A30:E30"/>
    <mergeCell ref="A31:E31"/>
    <mergeCell ref="A32:E32"/>
  </mergeCells>
  <printOptions horizontalCentered="1"/>
  <pageMargins left="0.7" right="0.7" top="0.75" bottom="0.75" header="0.3" footer="0.3"/>
  <pageSetup scale="82" orientation="portrait" r:id="rId1"/>
  <headerFooter>
    <oddFooter>&amp;R2023 Data Tables - 1st Installment</oddFooter>
  </headerFooter>
  <ignoredErrors>
    <ignoredError sqref="D9" numberStoredAsText="1"/>
  </ignoredErrors>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39F15-0ABF-4098-BBD6-30074453FBB4}">
  <sheetPr>
    <tabColor rgb="FF1F4E78"/>
    <pageSetUpPr fitToPage="1"/>
  </sheetPr>
  <dimension ref="A1:C47"/>
  <sheetViews>
    <sheetView showGridLines="0" workbookViewId="0">
      <pane xSplit="1" ySplit="2" topLeftCell="B3" activePane="bottomRight" state="frozen"/>
      <selection activeCell="E1" sqref="E1"/>
      <selection pane="topRight" activeCell="E1" sqref="E1"/>
      <selection pane="bottomLeft" activeCell="E1" sqref="E1"/>
      <selection pane="bottomRight" activeCell="B3" sqref="B3"/>
    </sheetView>
  </sheetViews>
  <sheetFormatPr defaultRowHeight="14.5"/>
  <cols>
    <col min="1" max="1" width="22.7265625" style="3" customWidth="1"/>
    <col min="2" max="3" width="27.1796875" style="3" customWidth="1"/>
  </cols>
  <sheetData>
    <row r="1" spans="1:3" ht="85" customHeight="1" thickBot="1">
      <c r="A1" s="1009"/>
      <c r="B1" s="1028"/>
      <c r="C1" s="1029"/>
    </row>
    <row r="2" spans="1:3" ht="45" customHeight="1" thickBot="1">
      <c r="A2" s="858" t="s">
        <v>507</v>
      </c>
      <c r="B2" s="859" t="s">
        <v>508</v>
      </c>
      <c r="C2" s="860" t="s">
        <v>509</v>
      </c>
    </row>
    <row r="3" spans="1:3" ht="18" customHeight="1">
      <c r="A3" s="34">
        <v>1975</v>
      </c>
      <c r="B3" s="861">
        <v>801.14</v>
      </c>
      <c r="C3" s="862">
        <v>9613.68</v>
      </c>
    </row>
    <row r="4" spans="1:3" ht="18" customHeight="1">
      <c r="A4" s="14">
        <v>1980</v>
      </c>
      <c r="B4" s="863">
        <v>1159.0899999999999</v>
      </c>
      <c r="C4" s="864">
        <v>13909.079999999998</v>
      </c>
    </row>
    <row r="5" spans="1:3" ht="18" customHeight="1">
      <c r="A5" s="34">
        <v>1985</v>
      </c>
      <c r="B5" s="861">
        <v>1687.6</v>
      </c>
      <c r="C5" s="862">
        <v>20251.199999999997</v>
      </c>
    </row>
    <row r="6" spans="1:3" ht="18" customHeight="1">
      <c r="A6" s="14">
        <v>1990</v>
      </c>
      <c r="B6" s="863">
        <v>2164.77</v>
      </c>
      <c r="C6" s="864">
        <v>25977.24</v>
      </c>
    </row>
    <row r="7" spans="1:3" ht="18" hidden="1" customHeight="1">
      <c r="A7" s="34">
        <v>1991</v>
      </c>
      <c r="B7" s="861">
        <v>2250</v>
      </c>
      <c r="C7" s="862">
        <v>27000</v>
      </c>
    </row>
    <row r="8" spans="1:3" ht="18" hidden="1" customHeight="1">
      <c r="A8" s="14">
        <v>1992</v>
      </c>
      <c r="B8" s="863">
        <v>2352.27</v>
      </c>
      <c r="C8" s="864">
        <v>28227.24</v>
      </c>
    </row>
    <row r="9" spans="1:3" ht="18" hidden="1" customHeight="1">
      <c r="A9" s="34">
        <v>1993</v>
      </c>
      <c r="B9" s="861">
        <v>2437.5</v>
      </c>
      <c r="C9" s="862">
        <v>29250</v>
      </c>
    </row>
    <row r="10" spans="1:3" ht="18" hidden="1" customHeight="1">
      <c r="A10" s="14">
        <v>1994</v>
      </c>
      <c r="B10" s="863">
        <v>2556.8200000000002</v>
      </c>
      <c r="C10" s="864">
        <v>30681.84</v>
      </c>
    </row>
    <row r="11" spans="1:3" ht="18" customHeight="1">
      <c r="A11" s="34">
        <v>1995</v>
      </c>
      <c r="B11" s="861">
        <v>2573.86</v>
      </c>
      <c r="C11" s="862">
        <v>30886.32</v>
      </c>
    </row>
    <row r="12" spans="1:3" ht="18" hidden="1" customHeight="1">
      <c r="A12" s="14">
        <v>1996</v>
      </c>
      <c r="B12" s="863">
        <v>2642.05</v>
      </c>
      <c r="C12" s="864">
        <v>31704.6</v>
      </c>
    </row>
    <row r="13" spans="1:3" ht="18" hidden="1" customHeight="1">
      <c r="A13" s="34">
        <v>1997</v>
      </c>
      <c r="B13" s="861">
        <v>2761.36</v>
      </c>
      <c r="C13" s="862">
        <v>33136.32</v>
      </c>
    </row>
    <row r="14" spans="1:3" ht="18" hidden="1" customHeight="1">
      <c r="A14" s="14">
        <v>1998</v>
      </c>
      <c r="B14" s="863">
        <v>2880.68</v>
      </c>
      <c r="C14" s="864">
        <v>34568.160000000003</v>
      </c>
    </row>
    <row r="15" spans="1:3" ht="18" hidden="1" customHeight="1">
      <c r="A15" s="34">
        <v>1999</v>
      </c>
      <c r="B15" s="861">
        <v>3051.14</v>
      </c>
      <c r="C15" s="862">
        <v>36613.68</v>
      </c>
    </row>
    <row r="16" spans="1:3" ht="18" customHeight="1">
      <c r="A16" s="14">
        <v>2000</v>
      </c>
      <c r="B16" s="863">
        <v>3221.59</v>
      </c>
      <c r="C16" s="864">
        <v>38659.08</v>
      </c>
    </row>
    <row r="17" spans="1:3" ht="18" customHeight="1">
      <c r="A17" s="34">
        <v>2001</v>
      </c>
      <c r="B17" s="861">
        <v>3392.05</v>
      </c>
      <c r="C17" s="862">
        <v>40704.6</v>
      </c>
    </row>
    <row r="18" spans="1:3" ht="18" customHeight="1">
      <c r="A18" s="14">
        <v>2002</v>
      </c>
      <c r="B18" s="863">
        <v>3579.55</v>
      </c>
      <c r="C18" s="864">
        <v>42954.6</v>
      </c>
    </row>
    <row r="19" spans="1:3" ht="18" customHeight="1">
      <c r="A19" s="34">
        <v>2003</v>
      </c>
      <c r="B19" s="861">
        <v>3664.77</v>
      </c>
      <c r="C19" s="862">
        <v>43977.24</v>
      </c>
    </row>
    <row r="20" spans="1:3" ht="18" customHeight="1">
      <c r="A20" s="14">
        <v>2004</v>
      </c>
      <c r="B20" s="863">
        <v>3698.86</v>
      </c>
      <c r="C20" s="864">
        <v>44386.32</v>
      </c>
    </row>
    <row r="21" spans="1:3" ht="18" customHeight="1">
      <c r="A21" s="34">
        <v>2005</v>
      </c>
      <c r="B21" s="861">
        <v>3801.14</v>
      </c>
      <c r="C21" s="862">
        <v>45613.68</v>
      </c>
    </row>
    <row r="22" spans="1:3" ht="18" customHeight="1">
      <c r="A22" s="14">
        <v>2006</v>
      </c>
      <c r="B22" s="863">
        <v>3971.59</v>
      </c>
      <c r="C22" s="864">
        <v>47659.08</v>
      </c>
    </row>
    <row r="23" spans="1:3" ht="18" customHeight="1">
      <c r="A23" s="34">
        <v>2007</v>
      </c>
      <c r="B23" s="861">
        <v>4125</v>
      </c>
      <c r="C23" s="862">
        <v>49500</v>
      </c>
    </row>
    <row r="24" spans="1:3" ht="18" customHeight="1">
      <c r="A24" s="14">
        <v>2008</v>
      </c>
      <c r="B24" s="863">
        <v>4312.5</v>
      </c>
      <c r="C24" s="864">
        <v>51750</v>
      </c>
    </row>
    <row r="25" spans="1:3" ht="18" customHeight="1">
      <c r="A25" s="34">
        <v>2009</v>
      </c>
      <c r="B25" s="861">
        <v>4500</v>
      </c>
      <c r="C25" s="862">
        <v>54000</v>
      </c>
    </row>
    <row r="26" spans="1:3" ht="18" customHeight="1">
      <c r="A26" s="14">
        <v>2010</v>
      </c>
      <c r="B26" s="863">
        <v>4500</v>
      </c>
      <c r="C26" s="864">
        <v>54000</v>
      </c>
    </row>
    <row r="27" spans="1:3" ht="18" customHeight="1">
      <c r="A27" s="34">
        <v>2011</v>
      </c>
      <c r="B27" s="861">
        <v>4500</v>
      </c>
      <c r="C27" s="862">
        <v>54000</v>
      </c>
    </row>
    <row r="28" spans="1:3" ht="18" customHeight="1">
      <c r="A28" s="14">
        <v>2012</v>
      </c>
      <c r="B28" s="863">
        <v>4653.41</v>
      </c>
      <c r="C28" s="864">
        <v>55840.92</v>
      </c>
    </row>
    <row r="29" spans="1:3" ht="18" customHeight="1">
      <c r="A29" s="34">
        <v>2013</v>
      </c>
      <c r="B29" s="861">
        <v>4789.7700000000004</v>
      </c>
      <c r="C29" s="862">
        <v>57477.24</v>
      </c>
    </row>
    <row r="30" spans="1:3" ht="18" customHeight="1">
      <c r="A30" s="14">
        <v>2014</v>
      </c>
      <c r="B30" s="863">
        <v>4943.18</v>
      </c>
      <c r="C30" s="864">
        <v>59318.16</v>
      </c>
    </row>
    <row r="31" spans="1:3" ht="18" customHeight="1">
      <c r="A31" s="34">
        <v>2015</v>
      </c>
      <c r="B31" s="861">
        <v>5011.3599999999997</v>
      </c>
      <c r="C31" s="862">
        <v>60136.319999999992</v>
      </c>
    </row>
    <row r="32" spans="1:3" ht="18" customHeight="1">
      <c r="A32" s="14">
        <v>2016</v>
      </c>
      <c r="B32" s="863">
        <v>5011.3599999999997</v>
      </c>
      <c r="C32" s="864">
        <v>60136.319999999992</v>
      </c>
    </row>
    <row r="33" spans="1:3" ht="18" customHeight="1">
      <c r="A33" s="34">
        <v>2017</v>
      </c>
      <c r="B33" s="861">
        <v>5369.32</v>
      </c>
      <c r="C33" s="862">
        <v>64431.839999999997</v>
      </c>
    </row>
    <row r="34" spans="1:3" ht="18" customHeight="1">
      <c r="A34" s="14">
        <v>2018</v>
      </c>
      <c r="B34" s="863">
        <v>5420.45</v>
      </c>
      <c r="C34" s="864">
        <v>65045.399999999994</v>
      </c>
    </row>
    <row r="35" spans="1:3" ht="18" customHeight="1">
      <c r="A35" s="34">
        <v>2019</v>
      </c>
      <c r="B35" s="861">
        <v>5607.95</v>
      </c>
      <c r="C35" s="862">
        <v>67295.399999999994</v>
      </c>
    </row>
    <row r="36" spans="1:3" ht="18" customHeight="1">
      <c r="A36" s="14">
        <v>2020</v>
      </c>
      <c r="B36" s="863">
        <v>5812.5</v>
      </c>
      <c r="C36" s="864">
        <v>69750</v>
      </c>
    </row>
    <row r="37" spans="1:3" ht="18" customHeight="1">
      <c r="A37" s="34">
        <v>2021</v>
      </c>
      <c r="B37" s="861">
        <v>6034.09</v>
      </c>
      <c r="C37" s="862">
        <v>72409.08</v>
      </c>
    </row>
    <row r="38" spans="1:3" ht="18" customHeight="1">
      <c r="A38" s="14">
        <v>2022</v>
      </c>
      <c r="B38" s="863">
        <v>6204.55</v>
      </c>
      <c r="C38" s="864">
        <v>74454.600000000006</v>
      </c>
    </row>
    <row r="39" spans="1:3" ht="18" customHeight="1">
      <c r="A39" s="34">
        <v>2023</v>
      </c>
      <c r="B39" s="861">
        <v>6750</v>
      </c>
      <c r="C39" s="862">
        <v>81000</v>
      </c>
    </row>
    <row r="40" spans="1:3" ht="18" customHeight="1">
      <c r="A40" s="14">
        <v>2024</v>
      </c>
      <c r="B40" s="863">
        <v>7107.95</v>
      </c>
      <c r="C40" s="864">
        <v>85295.4</v>
      </c>
    </row>
    <row r="41" spans="1:3" ht="18" customHeight="1" thickBot="1">
      <c r="A41" s="865">
        <v>2025</v>
      </c>
      <c r="B41" s="866">
        <v>7431.82</v>
      </c>
      <c r="C41" s="867">
        <v>89181.84</v>
      </c>
    </row>
    <row r="42" spans="1:3" s="93" customFormat="1" ht="8.15" customHeight="1">
      <c r="A42" s="337"/>
      <c r="B42" s="337"/>
      <c r="C42" s="337"/>
    </row>
    <row r="43" spans="1:3" s="11" customFormat="1" ht="15" customHeight="1">
      <c r="A43" s="28" t="s">
        <v>21</v>
      </c>
    </row>
    <row r="44" spans="1:3" s="11" customFormat="1" ht="25.5" customHeight="1">
      <c r="A44" s="1179" t="s">
        <v>510</v>
      </c>
      <c r="B44" s="1144"/>
      <c r="C44" s="1144"/>
    </row>
    <row r="45" spans="1:3" s="868" customFormat="1" ht="50.15" customHeight="1">
      <c r="A45" s="1179" t="s">
        <v>511</v>
      </c>
      <c r="B45" s="1144"/>
      <c r="C45" s="1144"/>
    </row>
    <row r="46" spans="1:3" s="11" customFormat="1" ht="25.5" customHeight="1">
      <c r="A46" s="1179" t="s">
        <v>512</v>
      </c>
      <c r="B46" s="1144"/>
      <c r="C46" s="1144"/>
    </row>
    <row r="47" spans="1:3" s="11" customFormat="1" ht="49.5" customHeight="1">
      <c r="A47" s="1179" t="s">
        <v>513</v>
      </c>
      <c r="B47" s="1144"/>
      <c r="C47" s="1144"/>
    </row>
  </sheetData>
  <mergeCells count="5">
    <mergeCell ref="A1:C1"/>
    <mergeCell ref="A44:C44"/>
    <mergeCell ref="A45:C45"/>
    <mergeCell ref="A46:C46"/>
    <mergeCell ref="A47:C47"/>
  </mergeCells>
  <printOptions horizontalCentered="1"/>
  <pageMargins left="0.7" right="0.7" top="0.5" bottom="0.5" header="0.3" footer="0.3"/>
  <pageSetup scale="83" orientation="portrait" r:id="rId1"/>
  <headerFooter>
    <oddFooter>&amp;R2023 Data Tables - 1st Installment</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C6626A-1D3C-4952-B3EC-559165481A6D}">
  <sheetPr>
    <tabColor theme="9" tint="-0.249977111117893"/>
    <pageSetUpPr fitToPage="1"/>
  </sheetPr>
  <dimension ref="A1:M40"/>
  <sheetViews>
    <sheetView showGridLines="0" zoomScaleNormal="100" zoomScaleSheetLayoutView="100" workbookViewId="0">
      <pane xSplit="1" ySplit="2" topLeftCell="B3" activePane="bottomRight" state="frozen"/>
      <selection activeCell="E1" sqref="E1"/>
      <selection pane="topRight" activeCell="E1" sqref="E1"/>
      <selection pane="bottomLeft" activeCell="E1" sqref="E1"/>
      <selection pane="bottomRight" activeCell="B3" sqref="B3"/>
    </sheetView>
  </sheetViews>
  <sheetFormatPr defaultColWidth="9.1796875" defaultRowHeight="13"/>
  <cols>
    <col min="1" max="1" width="20.7265625" style="3" customWidth="1"/>
    <col min="2" max="4" width="23.54296875" style="3" customWidth="1"/>
    <col min="5" max="7" width="9.1796875" style="1"/>
    <col min="8" max="8" width="12.26953125" style="1" bestFit="1" customWidth="1"/>
    <col min="9" max="9" width="9.1796875" style="1"/>
    <col min="10" max="10" width="10.1796875" style="1" bestFit="1" customWidth="1"/>
    <col min="11" max="11" width="11" style="1" customWidth="1"/>
    <col min="12" max="16384" width="9.1796875" style="1"/>
  </cols>
  <sheetData>
    <row r="1" spans="1:13" ht="85" customHeight="1" thickBot="1">
      <c r="A1" s="1180"/>
      <c r="B1" s="1181"/>
      <c r="C1" s="1181"/>
      <c r="D1" s="1182"/>
    </row>
    <row r="2" spans="1:13" ht="40" customHeight="1" thickBot="1">
      <c r="A2" s="30" t="s">
        <v>8</v>
      </c>
      <c r="B2" s="31" t="s">
        <v>23</v>
      </c>
      <c r="C2" s="31" t="s">
        <v>219</v>
      </c>
      <c r="D2" s="32" t="s">
        <v>218</v>
      </c>
      <c r="H2" s="5"/>
      <c r="I2" s="5"/>
      <c r="J2" s="5"/>
    </row>
    <row r="3" spans="1:13" s="4" customFormat="1" ht="20.149999999999999" customHeight="1">
      <c r="A3" s="33">
        <v>1980</v>
      </c>
      <c r="B3" s="282">
        <v>21</v>
      </c>
      <c r="C3" s="282">
        <v>29.6</v>
      </c>
      <c r="D3" s="281">
        <v>-8.5</v>
      </c>
      <c r="I3" s="5"/>
      <c r="J3" s="685"/>
      <c r="K3" s="686"/>
      <c r="M3" s="605"/>
    </row>
    <row r="4" spans="1:13" s="4" customFormat="1" ht="20.149999999999999" customHeight="1">
      <c r="A4" s="34">
        <v>1985</v>
      </c>
      <c r="B4" s="280">
        <v>78.400000000000006</v>
      </c>
      <c r="C4" s="280">
        <v>51.7</v>
      </c>
      <c r="D4" s="279">
        <v>26.7</v>
      </c>
      <c r="I4" s="5"/>
      <c r="J4" s="684"/>
      <c r="M4" s="605"/>
    </row>
    <row r="5" spans="1:13" s="4" customFormat="1" ht="20.149999999999999" customHeight="1">
      <c r="A5" s="14">
        <v>1990</v>
      </c>
      <c r="B5" s="278">
        <v>190</v>
      </c>
      <c r="C5" s="278">
        <v>58</v>
      </c>
      <c r="D5" s="277">
        <v>132</v>
      </c>
      <c r="I5" s="5"/>
      <c r="J5" s="684"/>
      <c r="K5" s="71"/>
      <c r="M5" s="605"/>
    </row>
    <row r="6" spans="1:13" s="4" customFormat="1" ht="20.149999999999999" customHeight="1">
      <c r="A6" s="34">
        <v>1995</v>
      </c>
      <c r="B6" s="280">
        <v>477</v>
      </c>
      <c r="C6" s="280">
        <v>285</v>
      </c>
      <c r="D6" s="279">
        <v>192</v>
      </c>
      <c r="M6" s="605"/>
    </row>
    <row r="7" spans="1:13" s="3" customFormat="1" ht="20.149999999999999" customHeight="1">
      <c r="A7" s="14">
        <v>1996</v>
      </c>
      <c r="B7" s="278">
        <v>505</v>
      </c>
      <c r="C7" s="278">
        <v>381</v>
      </c>
      <c r="D7" s="277">
        <v>124</v>
      </c>
      <c r="M7" s="605"/>
    </row>
    <row r="8" spans="1:13" s="3" customFormat="1" ht="20.149999999999999" customHeight="1">
      <c r="A8" s="34">
        <v>1997</v>
      </c>
      <c r="B8" s="280">
        <v>596</v>
      </c>
      <c r="C8" s="280">
        <v>377</v>
      </c>
      <c r="D8" s="279">
        <v>219</v>
      </c>
      <c r="M8" s="605"/>
    </row>
    <row r="9" spans="1:13" s="3" customFormat="1" ht="20.149999999999999" customHeight="1">
      <c r="A9" s="14">
        <v>1998</v>
      </c>
      <c r="B9" s="278">
        <v>745</v>
      </c>
      <c r="C9" s="278">
        <v>404</v>
      </c>
      <c r="D9" s="277">
        <v>341</v>
      </c>
      <c r="M9" s="605"/>
    </row>
    <row r="10" spans="1:13" s="3" customFormat="1" ht="20.149999999999999" customHeight="1">
      <c r="A10" s="34">
        <v>1999</v>
      </c>
      <c r="B10" s="280">
        <v>692</v>
      </c>
      <c r="C10" s="280">
        <v>493</v>
      </c>
      <c r="D10" s="279">
        <v>199</v>
      </c>
      <c r="M10" s="605"/>
    </row>
    <row r="11" spans="1:13" s="3" customFormat="1" ht="20.149999999999999" customHeight="1">
      <c r="A11" s="14">
        <v>2000</v>
      </c>
      <c r="B11" s="278">
        <v>694</v>
      </c>
      <c r="C11" s="278">
        <v>427</v>
      </c>
      <c r="D11" s="277">
        <v>267</v>
      </c>
      <c r="M11" s="605"/>
    </row>
    <row r="12" spans="1:13" s="3" customFormat="1" ht="20.149999999999999" customHeight="1">
      <c r="A12" s="34">
        <v>2001</v>
      </c>
      <c r="B12" s="280">
        <v>807</v>
      </c>
      <c r="C12" s="280">
        <v>691</v>
      </c>
      <c r="D12" s="279">
        <v>116</v>
      </c>
      <c r="M12" s="605"/>
    </row>
    <row r="13" spans="1:13" s="3" customFormat="1" ht="20.149999999999999" customHeight="1">
      <c r="A13" s="14">
        <v>2002</v>
      </c>
      <c r="B13" s="278">
        <v>944</v>
      </c>
      <c r="C13" s="278">
        <v>786</v>
      </c>
      <c r="D13" s="277">
        <v>158</v>
      </c>
      <c r="M13" s="605"/>
    </row>
    <row r="14" spans="1:13" s="3" customFormat="1" ht="20.149999999999999" customHeight="1">
      <c r="A14" s="34">
        <v>2003</v>
      </c>
      <c r="B14" s="280">
        <v>1000</v>
      </c>
      <c r="C14" s="280">
        <v>1261</v>
      </c>
      <c r="D14" s="279">
        <v>-261</v>
      </c>
      <c r="M14" s="605"/>
    </row>
    <row r="15" spans="1:13" s="3" customFormat="1" ht="20.149999999999999" customHeight="1">
      <c r="A15" s="14">
        <v>2004</v>
      </c>
      <c r="B15" s="278">
        <v>1070</v>
      </c>
      <c r="C15" s="278">
        <v>1306</v>
      </c>
      <c r="D15" s="277">
        <v>-236</v>
      </c>
      <c r="M15" s="605"/>
    </row>
    <row r="16" spans="1:13" s="3" customFormat="1" ht="20.149999999999999" customHeight="1">
      <c r="A16" s="34">
        <v>2005</v>
      </c>
      <c r="B16" s="280">
        <v>1160</v>
      </c>
      <c r="C16" s="280">
        <v>1495</v>
      </c>
      <c r="D16" s="279">
        <v>-335</v>
      </c>
      <c r="M16" s="605"/>
    </row>
    <row r="17" spans="1:13" s="3" customFormat="1" ht="20.149999999999999" customHeight="1">
      <c r="A17" s="14">
        <v>2006</v>
      </c>
      <c r="B17" s="278">
        <v>1166</v>
      </c>
      <c r="C17" s="278">
        <v>1905</v>
      </c>
      <c r="D17" s="277">
        <v>-739</v>
      </c>
      <c r="M17" s="605"/>
    </row>
    <row r="18" spans="1:13" s="3" customFormat="1" ht="20.149999999999999" customHeight="1">
      <c r="A18" s="34">
        <v>2007</v>
      </c>
      <c r="B18" s="280">
        <v>1197</v>
      </c>
      <c r="C18" s="280">
        <v>2152</v>
      </c>
      <c r="D18" s="279">
        <v>-955</v>
      </c>
      <c r="M18" s="605"/>
    </row>
    <row r="19" spans="1:13" s="3" customFormat="1" ht="20.149999999999999" customHeight="1">
      <c r="A19" s="14">
        <v>2008</v>
      </c>
      <c r="B19" s="278">
        <v>1327</v>
      </c>
      <c r="C19" s="278">
        <v>1800</v>
      </c>
      <c r="D19" s="277">
        <v>-473</v>
      </c>
      <c r="M19" s="605"/>
    </row>
    <row r="20" spans="1:13" s="3" customFormat="1" ht="20.149999999999999" customHeight="1">
      <c r="A20" s="34">
        <v>2009</v>
      </c>
      <c r="B20" s="280">
        <v>1459</v>
      </c>
      <c r="C20" s="280">
        <v>2328</v>
      </c>
      <c r="D20" s="279">
        <v>-869</v>
      </c>
      <c r="M20" s="605"/>
    </row>
    <row r="21" spans="1:13" s="3" customFormat="1" ht="20.149999999999999" customHeight="1">
      <c r="A21" s="14">
        <v>2010</v>
      </c>
      <c r="B21" s="278">
        <v>1628</v>
      </c>
      <c r="C21" s="278">
        <v>3064</v>
      </c>
      <c r="D21" s="277">
        <v>-1436</v>
      </c>
      <c r="M21" s="605"/>
    </row>
    <row r="22" spans="1:13" s="3" customFormat="1" ht="20.149999999999999" customHeight="1">
      <c r="A22" s="34">
        <v>2011</v>
      </c>
      <c r="B22" s="280">
        <v>1739</v>
      </c>
      <c r="C22" s="280">
        <v>4509</v>
      </c>
      <c r="D22" s="279">
        <v>-2770</v>
      </c>
      <c r="M22" s="605"/>
    </row>
    <row r="23" spans="1:13" s="3" customFormat="1" ht="20.149999999999999" customHeight="1">
      <c r="A23" s="14">
        <v>2012</v>
      </c>
      <c r="B23" s="278">
        <v>1807</v>
      </c>
      <c r="C23" s="278">
        <v>7044</v>
      </c>
      <c r="D23" s="277">
        <v>-5237</v>
      </c>
      <c r="M23" s="605"/>
    </row>
    <row r="24" spans="1:13" s="3" customFormat="1" ht="20.149999999999999" customHeight="1">
      <c r="A24" s="34">
        <v>2013</v>
      </c>
      <c r="B24" s="280">
        <v>1719</v>
      </c>
      <c r="C24" s="280">
        <v>9977</v>
      </c>
      <c r="D24" s="279">
        <v>-8258</v>
      </c>
      <c r="M24" s="605"/>
    </row>
    <row r="25" spans="1:13" s="3" customFormat="1" ht="20.149999999999999" customHeight="1">
      <c r="A25" s="14">
        <v>2014</v>
      </c>
      <c r="B25" s="278">
        <v>1769</v>
      </c>
      <c r="C25" s="278">
        <v>44203</v>
      </c>
      <c r="D25" s="277">
        <v>-42434</v>
      </c>
      <c r="M25" s="605"/>
    </row>
    <row r="26" spans="1:13" s="3" customFormat="1" ht="20.149999999999999" customHeight="1">
      <c r="A26" s="34">
        <v>2015</v>
      </c>
      <c r="B26" s="280">
        <v>1924</v>
      </c>
      <c r="C26" s="280">
        <v>54208</v>
      </c>
      <c r="D26" s="279">
        <v>-52284</v>
      </c>
      <c r="M26" s="605"/>
    </row>
    <row r="27" spans="1:13" s="3" customFormat="1" ht="20.149999999999999" customHeight="1">
      <c r="A27" s="14">
        <v>2016</v>
      </c>
      <c r="B27" s="278">
        <v>2204</v>
      </c>
      <c r="C27" s="278">
        <v>61037</v>
      </c>
      <c r="D27" s="277">
        <v>-58833</v>
      </c>
      <c r="G27" s="605"/>
      <c r="M27" s="605"/>
    </row>
    <row r="28" spans="1:13" s="3" customFormat="1" ht="20.149999999999999" customHeight="1">
      <c r="A28" s="34">
        <v>2017</v>
      </c>
      <c r="B28" s="280">
        <v>2262</v>
      </c>
      <c r="C28" s="280">
        <v>67314</v>
      </c>
      <c r="D28" s="279">
        <v>-65052</v>
      </c>
      <c r="G28" s="605"/>
      <c r="M28" s="605"/>
    </row>
    <row r="29" spans="1:13" s="3" customFormat="1" ht="20.149999999999999" customHeight="1">
      <c r="A29" s="14">
        <v>2018</v>
      </c>
      <c r="B29" s="278">
        <v>2311</v>
      </c>
      <c r="C29" s="278">
        <v>56187</v>
      </c>
      <c r="D29" s="277">
        <v>-53876</v>
      </c>
      <c r="E29" s="605"/>
      <c r="G29" s="605"/>
      <c r="M29" s="605"/>
    </row>
    <row r="30" spans="1:13" s="3" customFormat="1" ht="20.149999999999999" customHeight="1">
      <c r="A30" s="34">
        <v>2019</v>
      </c>
      <c r="B30" s="280">
        <v>2858</v>
      </c>
      <c r="C30" s="280">
        <v>68024</v>
      </c>
      <c r="D30" s="279">
        <v>-65166</v>
      </c>
      <c r="E30" s="605"/>
      <c r="G30" s="605"/>
      <c r="M30" s="605"/>
    </row>
    <row r="31" spans="1:13" s="3" customFormat="1" ht="20.149999999999999" customHeight="1">
      <c r="A31" s="14">
        <v>2020</v>
      </c>
      <c r="B31" s="278">
        <v>3144</v>
      </c>
      <c r="C31" s="278">
        <v>66893</v>
      </c>
      <c r="D31" s="277">
        <v>-63749</v>
      </c>
      <c r="E31" s="605"/>
      <c r="G31" s="605"/>
      <c r="M31" s="605"/>
    </row>
    <row r="32" spans="1:13" s="3" customFormat="1" ht="20.149999999999999" customHeight="1">
      <c r="A32" s="34">
        <v>2021</v>
      </c>
      <c r="B32" s="280">
        <v>3512</v>
      </c>
      <c r="C32" s="280">
        <v>3031</v>
      </c>
      <c r="D32" s="279">
        <v>481</v>
      </c>
      <c r="E32" s="605"/>
      <c r="G32" s="605"/>
      <c r="M32" s="605"/>
    </row>
    <row r="33" spans="1:13" s="3" customFormat="1" ht="20.149999999999999" customHeight="1">
      <c r="A33" s="14">
        <v>2022</v>
      </c>
      <c r="B33" s="278">
        <v>3493</v>
      </c>
      <c r="C33" s="278">
        <v>2432</v>
      </c>
      <c r="D33" s="277">
        <v>1061</v>
      </c>
      <c r="E33" s="606"/>
      <c r="G33" s="605"/>
      <c r="M33" s="605"/>
    </row>
    <row r="34" spans="1:13" s="3" customFormat="1" ht="20.149999999999999" customHeight="1">
      <c r="A34" s="34">
        <v>2023</v>
      </c>
      <c r="B34" s="280">
        <v>4046</v>
      </c>
      <c r="C34" s="283">
        <v>2585</v>
      </c>
      <c r="D34" s="279">
        <v>1461</v>
      </c>
      <c r="E34" s="606"/>
      <c r="G34" s="605"/>
      <c r="M34" s="605"/>
    </row>
    <row r="35" spans="1:13" s="3" customFormat="1" ht="20.149999999999999" customHeight="1" thickBot="1">
      <c r="A35" s="828">
        <v>2024</v>
      </c>
      <c r="B35" s="829">
        <v>4470</v>
      </c>
      <c r="C35" s="830">
        <v>2327</v>
      </c>
      <c r="D35" s="831">
        <v>2143</v>
      </c>
      <c r="E35" s="606"/>
      <c r="F35" s="688"/>
      <c r="G35" s="605"/>
      <c r="H35" s="605"/>
      <c r="M35" s="687"/>
    </row>
    <row r="36" spans="1:13" ht="8.15" customHeight="1">
      <c r="A36" s="337" t="s">
        <v>9</v>
      </c>
      <c r="B36" s="337"/>
      <c r="C36" s="337"/>
      <c r="D36" s="337"/>
    </row>
    <row r="37" spans="1:13" s="13" customFormat="1" ht="15" customHeight="1">
      <c r="A37" s="11" t="s">
        <v>51</v>
      </c>
      <c r="B37" s="12"/>
      <c r="C37" s="12"/>
      <c r="D37" s="12"/>
    </row>
    <row r="38" spans="1:13" s="13" customFormat="1" ht="8.15" customHeight="1">
      <c r="A38" s="11"/>
      <c r="B38" s="12"/>
      <c r="C38" s="12"/>
      <c r="D38" s="12"/>
    </row>
    <row r="39" spans="1:13" s="13" customFormat="1" ht="15" customHeight="1">
      <c r="A39" s="11" t="s">
        <v>263</v>
      </c>
      <c r="B39" s="12"/>
      <c r="C39" s="12"/>
      <c r="D39" s="12"/>
    </row>
    <row r="40" spans="1:13" s="13" customFormat="1" ht="15" customHeight="1">
      <c r="A40" s="29" t="s">
        <v>286</v>
      </c>
      <c r="B40" s="12"/>
      <c r="C40" s="12"/>
      <c r="D40" s="12"/>
    </row>
  </sheetData>
  <mergeCells count="1">
    <mergeCell ref="A1:D1"/>
  </mergeCells>
  <printOptions horizontalCentered="1"/>
  <pageMargins left="0.45" right="0.45" top="0.75" bottom="0.5" header="0.3" footer="0.3"/>
  <pageSetup scale="82" fitToWidth="0" orientation="portrait" r:id="rId1"/>
  <headerFooter>
    <oddFooter>&amp;R2023 Data Tables - 1st Installment</oddFooter>
  </headerFooter>
  <rowBreaks count="1" manualBreakCount="1">
    <brk id="59" max="16383" man="1"/>
  </row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B2A6A-D388-416D-8F2F-D92361CD402A}">
  <sheetPr>
    <tabColor rgb="FF548235"/>
    <pageSetUpPr fitToPage="1"/>
  </sheetPr>
  <dimension ref="A1:O47"/>
  <sheetViews>
    <sheetView showGridLines="0" zoomScaleNormal="100" zoomScaleSheetLayoutView="100" workbookViewId="0">
      <pane xSplit="1" ySplit="3" topLeftCell="B4" activePane="bottomRight" state="frozen"/>
      <selection activeCell="E1" sqref="E1"/>
      <selection pane="topRight" activeCell="E1" sqref="E1"/>
      <selection pane="bottomLeft" activeCell="E1" sqref="E1"/>
      <selection pane="bottomRight" activeCell="B4" sqref="B4"/>
    </sheetView>
  </sheetViews>
  <sheetFormatPr defaultColWidth="9.1796875" defaultRowHeight="13"/>
  <cols>
    <col min="1" max="1" width="18.54296875" style="3" customWidth="1"/>
    <col min="2" max="2" width="12" style="3" bestFit="1" customWidth="1"/>
    <col min="3" max="3" width="13.7265625" style="3" bestFit="1" customWidth="1"/>
    <col min="4" max="5" width="12.7265625" style="3" customWidth="1"/>
    <col min="6" max="6" width="1.1796875" style="3" customWidth="1"/>
    <col min="7" max="8" width="12.7265625" style="3" customWidth="1"/>
    <col min="9" max="11" width="9.1796875" style="1"/>
    <col min="12" max="12" width="12.26953125" style="1" bestFit="1" customWidth="1"/>
    <col min="13" max="13" width="9.1796875" style="1"/>
    <col min="14" max="14" width="9.81640625" style="1" bestFit="1" customWidth="1"/>
    <col min="15" max="16384" width="9.1796875" style="1"/>
  </cols>
  <sheetData>
    <row r="1" spans="1:15" s="4" customFormat="1" ht="85" customHeight="1" thickBot="1">
      <c r="A1" s="1183"/>
      <c r="B1" s="1184"/>
      <c r="C1" s="1184"/>
      <c r="D1" s="1184"/>
      <c r="E1" s="1184"/>
      <c r="F1" s="1184"/>
      <c r="G1" s="1184"/>
      <c r="H1" s="1185"/>
    </row>
    <row r="2" spans="1:15" s="374" customFormat="1" ht="57.65" customHeight="1" thickBot="1">
      <c r="A2" s="1186" t="s">
        <v>8</v>
      </c>
      <c r="B2" s="1188" t="s">
        <v>223</v>
      </c>
      <c r="C2" s="1188" t="s">
        <v>256</v>
      </c>
      <c r="D2" s="1190" t="s">
        <v>257</v>
      </c>
      <c r="E2" s="1190"/>
      <c r="F2" s="31"/>
      <c r="G2" s="1191" t="s">
        <v>222</v>
      </c>
      <c r="H2" s="1192"/>
    </row>
    <row r="3" spans="1:15" s="374" customFormat="1" ht="15.75" customHeight="1" thickBot="1">
      <c r="A3" s="1187"/>
      <c r="B3" s="1189"/>
      <c r="C3" s="1189"/>
      <c r="D3" s="83" t="s">
        <v>244</v>
      </c>
      <c r="E3" s="83" t="s">
        <v>258</v>
      </c>
      <c r="F3" s="83"/>
      <c r="G3" s="375" t="s">
        <v>244</v>
      </c>
      <c r="H3" s="84" t="s">
        <v>258</v>
      </c>
      <c r="L3" s="5"/>
      <c r="M3" s="5"/>
      <c r="N3" s="5"/>
    </row>
    <row r="4" spans="1:15" s="4" customFormat="1" ht="20.149999999999999" customHeight="1">
      <c r="A4" s="33">
        <v>1980</v>
      </c>
      <c r="B4" s="40">
        <v>5</v>
      </c>
      <c r="C4" s="983" t="s">
        <v>10</v>
      </c>
      <c r="D4" s="304" t="s">
        <v>543</v>
      </c>
      <c r="E4" s="304" t="s">
        <v>10</v>
      </c>
      <c r="F4" s="309"/>
      <c r="G4" s="40">
        <v>2.1</v>
      </c>
      <c r="H4" s="980" t="s">
        <v>10</v>
      </c>
      <c r="M4" s="5"/>
      <c r="N4" s="684"/>
    </row>
    <row r="5" spans="1:15" s="4" customFormat="1" ht="20.149999999999999" customHeight="1">
      <c r="A5" s="34">
        <v>1985</v>
      </c>
      <c r="B5" s="41">
        <v>14.2</v>
      </c>
      <c r="C5" s="984" t="s">
        <v>10</v>
      </c>
      <c r="D5" s="305" t="s">
        <v>543</v>
      </c>
      <c r="E5" s="305" t="s">
        <v>10</v>
      </c>
      <c r="F5" s="310"/>
      <c r="G5" s="41">
        <v>4.2</v>
      </c>
      <c r="H5" s="981" t="s">
        <v>10</v>
      </c>
      <c r="M5" s="5"/>
      <c r="N5" s="684"/>
    </row>
    <row r="6" spans="1:15" s="4" customFormat="1" ht="20.149999999999999" customHeight="1">
      <c r="A6" s="14">
        <v>1990</v>
      </c>
      <c r="B6" s="42">
        <v>21.2</v>
      </c>
      <c r="C6" s="985" t="s">
        <v>10</v>
      </c>
      <c r="D6" s="306" t="s">
        <v>543</v>
      </c>
      <c r="E6" s="306" t="s">
        <v>10</v>
      </c>
      <c r="F6" s="311"/>
      <c r="G6" s="42">
        <v>2.2000000000000002</v>
      </c>
      <c r="H6" s="982" t="s">
        <v>10</v>
      </c>
      <c r="M6" s="5"/>
      <c r="N6" s="684"/>
      <c r="O6" s="71"/>
    </row>
    <row r="7" spans="1:15" s="4" customFormat="1" ht="20.149999999999999" customHeight="1">
      <c r="A7" s="34">
        <v>1995</v>
      </c>
      <c r="B7" s="41">
        <v>22</v>
      </c>
      <c r="C7" s="984" t="s">
        <v>10</v>
      </c>
      <c r="D7" s="41">
        <v>4.3499999999999996</v>
      </c>
      <c r="E7" s="41" t="s">
        <v>10</v>
      </c>
      <c r="F7" s="75"/>
      <c r="G7" s="305" t="s">
        <v>543</v>
      </c>
      <c r="H7" s="981" t="s">
        <v>10</v>
      </c>
    </row>
    <row r="8" spans="1:15" s="4" customFormat="1" ht="20.149999999999999" customHeight="1">
      <c r="A8" s="14">
        <v>1996</v>
      </c>
      <c r="B8" s="42">
        <v>22</v>
      </c>
      <c r="C8" s="985" t="s">
        <v>10</v>
      </c>
      <c r="D8" s="307">
        <v>4.0199999999999996</v>
      </c>
      <c r="E8" s="307" t="s">
        <v>10</v>
      </c>
      <c r="F8" s="312"/>
      <c r="G8" s="306" t="s">
        <v>543</v>
      </c>
      <c r="H8" s="982" t="s">
        <v>10</v>
      </c>
    </row>
    <row r="9" spans="1:15" s="4" customFormat="1" ht="20.149999999999999" customHeight="1">
      <c r="A9" s="34">
        <v>1997</v>
      </c>
      <c r="B9" s="41">
        <v>23</v>
      </c>
      <c r="C9" s="984" t="s">
        <v>10</v>
      </c>
      <c r="D9" s="308">
        <v>4.49</v>
      </c>
      <c r="E9" s="308" t="s">
        <v>10</v>
      </c>
      <c r="F9" s="77"/>
      <c r="G9" s="305" t="s">
        <v>543</v>
      </c>
      <c r="H9" s="981" t="s">
        <v>10</v>
      </c>
    </row>
    <row r="10" spans="1:15" s="4" customFormat="1" ht="20.149999999999999" customHeight="1">
      <c r="A10" s="14">
        <v>1998</v>
      </c>
      <c r="B10" s="42">
        <v>23</v>
      </c>
      <c r="C10" s="985" t="s">
        <v>10</v>
      </c>
      <c r="D10" s="307">
        <v>2.2599999999999998</v>
      </c>
      <c r="E10" s="307" t="s">
        <v>10</v>
      </c>
      <c r="F10" s="312"/>
      <c r="G10" s="306" t="s">
        <v>543</v>
      </c>
      <c r="H10" s="982" t="s">
        <v>10</v>
      </c>
    </row>
    <row r="11" spans="1:15" s="4" customFormat="1" ht="20.149999999999999" customHeight="1">
      <c r="A11" s="34">
        <v>1999</v>
      </c>
      <c r="B11" s="41">
        <v>23</v>
      </c>
      <c r="C11" s="984" t="s">
        <v>10</v>
      </c>
      <c r="D11" s="308">
        <v>19.22</v>
      </c>
      <c r="E11" s="308" t="s">
        <v>10</v>
      </c>
      <c r="F11" s="77"/>
      <c r="G11" s="305" t="s">
        <v>543</v>
      </c>
      <c r="H11" s="981" t="s">
        <v>10</v>
      </c>
    </row>
    <row r="12" spans="1:15" s="4" customFormat="1" ht="20.149999999999999" customHeight="1">
      <c r="A12" s="14">
        <v>2000</v>
      </c>
      <c r="B12" s="42">
        <v>24</v>
      </c>
      <c r="C12" s="985" t="s">
        <v>10</v>
      </c>
      <c r="D12" s="307">
        <v>91.03</v>
      </c>
      <c r="E12" s="307" t="s">
        <v>10</v>
      </c>
      <c r="F12" s="312"/>
      <c r="G12" s="306" t="s">
        <v>543</v>
      </c>
      <c r="H12" s="982" t="s">
        <v>10</v>
      </c>
    </row>
    <row r="13" spans="1:15" s="4" customFormat="1" ht="20.149999999999999" customHeight="1">
      <c r="A13" s="34">
        <v>2001</v>
      </c>
      <c r="B13" s="41">
        <v>24</v>
      </c>
      <c r="C13" s="984" t="s">
        <v>10</v>
      </c>
      <c r="D13" s="308">
        <v>4.53</v>
      </c>
      <c r="E13" s="308" t="s">
        <v>10</v>
      </c>
      <c r="F13" s="77"/>
      <c r="G13" s="305" t="s">
        <v>543</v>
      </c>
      <c r="H13" s="981" t="s">
        <v>10</v>
      </c>
    </row>
    <row r="14" spans="1:15" s="4" customFormat="1" ht="20.149999999999999" customHeight="1">
      <c r="A14" s="14">
        <v>2002</v>
      </c>
      <c r="B14" s="42">
        <v>25</v>
      </c>
      <c r="C14" s="985" t="s">
        <v>10</v>
      </c>
      <c r="D14" s="307">
        <v>4.8899999999999997</v>
      </c>
      <c r="E14" s="307" t="s">
        <v>10</v>
      </c>
      <c r="F14" s="312"/>
      <c r="G14" s="306" t="s">
        <v>543</v>
      </c>
      <c r="H14" s="982" t="s">
        <v>10</v>
      </c>
    </row>
    <row r="15" spans="1:15" s="4" customFormat="1" ht="20.149999999999999" customHeight="1">
      <c r="A15" s="34">
        <v>2003</v>
      </c>
      <c r="B15" s="41">
        <v>25</v>
      </c>
      <c r="C15" s="984" t="s">
        <v>10</v>
      </c>
      <c r="D15" s="308">
        <v>5.0199999999999996</v>
      </c>
      <c r="E15" s="308" t="s">
        <v>10</v>
      </c>
      <c r="F15" s="77"/>
      <c r="G15" s="305" t="s">
        <v>543</v>
      </c>
      <c r="H15" s="981" t="s">
        <v>10</v>
      </c>
    </row>
    <row r="16" spans="1:15" s="4" customFormat="1" ht="20.149999999999999" customHeight="1">
      <c r="A16" s="14">
        <v>2004</v>
      </c>
      <c r="B16" s="42">
        <v>27</v>
      </c>
      <c r="C16" s="985" t="s">
        <v>10</v>
      </c>
      <c r="D16" s="307">
        <v>10.119999999999999</v>
      </c>
      <c r="E16" s="307" t="s">
        <v>10</v>
      </c>
      <c r="F16" s="312"/>
      <c r="G16" s="306" t="s">
        <v>543</v>
      </c>
      <c r="H16" s="982" t="s">
        <v>10</v>
      </c>
    </row>
    <row r="17" spans="1:8" s="4" customFormat="1" ht="20.149999999999999" customHeight="1">
      <c r="A17" s="34">
        <v>2005</v>
      </c>
      <c r="B17" s="41">
        <v>26</v>
      </c>
      <c r="C17" s="984" t="s">
        <v>10</v>
      </c>
      <c r="D17" s="308">
        <v>13.76</v>
      </c>
      <c r="E17" s="308" t="s">
        <v>10</v>
      </c>
      <c r="F17" s="77"/>
      <c r="G17" s="305" t="s">
        <v>543</v>
      </c>
      <c r="H17" s="981" t="s">
        <v>10</v>
      </c>
    </row>
    <row r="18" spans="1:8" s="4" customFormat="1" ht="20.149999999999999" customHeight="1">
      <c r="A18" s="14">
        <v>2006</v>
      </c>
      <c r="B18" s="42">
        <v>58</v>
      </c>
      <c r="C18" s="985" t="s">
        <v>10</v>
      </c>
      <c r="D18" s="307">
        <v>70.099999999999994</v>
      </c>
      <c r="E18" s="307" t="s">
        <v>10</v>
      </c>
      <c r="F18" s="312"/>
      <c r="G18" s="306" t="s">
        <v>543</v>
      </c>
      <c r="H18" s="982" t="s">
        <v>10</v>
      </c>
    </row>
    <row r="19" spans="1:8" s="4" customFormat="1" ht="20.149999999999999" customHeight="1">
      <c r="A19" s="34">
        <v>2007</v>
      </c>
      <c r="B19" s="41">
        <v>81</v>
      </c>
      <c r="C19" s="984" t="s">
        <v>10</v>
      </c>
      <c r="D19" s="308">
        <v>71.87</v>
      </c>
      <c r="E19" s="308" t="s">
        <v>10</v>
      </c>
      <c r="F19" s="77"/>
      <c r="G19" s="305" t="s">
        <v>543</v>
      </c>
      <c r="H19" s="981" t="s">
        <v>10</v>
      </c>
    </row>
    <row r="20" spans="1:8" s="4" customFormat="1" ht="20.149999999999999" customHeight="1">
      <c r="A20" s="14">
        <v>2008</v>
      </c>
      <c r="B20" s="42">
        <v>90</v>
      </c>
      <c r="C20" s="985" t="s">
        <v>10</v>
      </c>
      <c r="D20" s="307">
        <v>84.62</v>
      </c>
      <c r="E20" s="307" t="s">
        <v>10</v>
      </c>
      <c r="F20" s="312"/>
      <c r="G20" s="306" t="s">
        <v>543</v>
      </c>
      <c r="H20" s="982" t="s">
        <v>10</v>
      </c>
    </row>
    <row r="21" spans="1:8" s="4" customFormat="1" ht="20.149999999999999" customHeight="1">
      <c r="A21" s="34" t="s">
        <v>221</v>
      </c>
      <c r="B21" s="41">
        <v>95</v>
      </c>
      <c r="C21" s="984" t="s">
        <v>10</v>
      </c>
      <c r="D21" s="308">
        <v>85.64</v>
      </c>
      <c r="E21" s="308" t="s">
        <v>10</v>
      </c>
      <c r="F21" s="77"/>
      <c r="G21" s="305" t="s">
        <v>543</v>
      </c>
      <c r="H21" s="981" t="s">
        <v>10</v>
      </c>
    </row>
    <row r="22" spans="1:8" s="4" customFormat="1" ht="20.149999999999999" customHeight="1">
      <c r="A22" s="14">
        <v>2010</v>
      </c>
      <c r="B22" s="42">
        <v>93</v>
      </c>
      <c r="C22" s="985" t="s">
        <v>10</v>
      </c>
      <c r="D22" s="307">
        <v>97.08</v>
      </c>
      <c r="E22" s="307" t="s">
        <v>10</v>
      </c>
      <c r="F22" s="312"/>
      <c r="G22" s="42">
        <v>12</v>
      </c>
      <c r="H22" s="982" t="s">
        <v>10</v>
      </c>
    </row>
    <row r="23" spans="1:8" s="4" customFormat="1" ht="20.149999999999999" customHeight="1">
      <c r="A23" s="34">
        <v>2011</v>
      </c>
      <c r="B23" s="41">
        <v>92</v>
      </c>
      <c r="C23" s="984" t="s">
        <v>10</v>
      </c>
      <c r="D23" s="308">
        <v>114.33</v>
      </c>
      <c r="E23" s="308" t="s">
        <v>10</v>
      </c>
      <c r="F23" s="77"/>
      <c r="G23" s="41">
        <v>14</v>
      </c>
      <c r="H23" s="981" t="s">
        <v>10</v>
      </c>
    </row>
    <row r="24" spans="1:8" s="4" customFormat="1" ht="20.149999999999999" customHeight="1">
      <c r="A24" s="14">
        <v>2012</v>
      </c>
      <c r="B24" s="42">
        <v>92</v>
      </c>
      <c r="C24" s="985" t="s">
        <v>10</v>
      </c>
      <c r="D24" s="307">
        <v>95.07</v>
      </c>
      <c r="E24" s="307" t="s">
        <v>10</v>
      </c>
      <c r="F24" s="312"/>
      <c r="G24" s="42">
        <v>20</v>
      </c>
      <c r="H24" s="982" t="s">
        <v>10</v>
      </c>
    </row>
    <row r="25" spans="1:8" s="4" customFormat="1" ht="20.149999999999999" customHeight="1">
      <c r="A25" s="34">
        <v>2013</v>
      </c>
      <c r="B25" s="41">
        <v>110</v>
      </c>
      <c r="C25" s="984" t="s">
        <v>10</v>
      </c>
      <c r="D25" s="308">
        <v>89.2</v>
      </c>
      <c r="E25" s="308" t="s">
        <v>10</v>
      </c>
      <c r="F25" s="77"/>
      <c r="G25" s="41">
        <v>25</v>
      </c>
      <c r="H25" s="981" t="s">
        <v>10</v>
      </c>
    </row>
    <row r="26" spans="1:8" s="4" customFormat="1" ht="20.149999999999999" customHeight="1">
      <c r="A26" s="14">
        <v>2014</v>
      </c>
      <c r="B26" s="42">
        <v>122</v>
      </c>
      <c r="C26" s="985" t="s">
        <v>10</v>
      </c>
      <c r="D26" s="307">
        <v>96.52</v>
      </c>
      <c r="E26" s="307" t="s">
        <v>10</v>
      </c>
      <c r="F26" s="312"/>
      <c r="G26" s="42">
        <v>18</v>
      </c>
      <c r="H26" s="982" t="s">
        <v>10</v>
      </c>
    </row>
    <row r="27" spans="1:8" s="4" customFormat="1" ht="20.149999999999999" customHeight="1">
      <c r="A27" s="34">
        <v>2015</v>
      </c>
      <c r="B27" s="41">
        <v>212</v>
      </c>
      <c r="C27" s="984" t="s">
        <v>10</v>
      </c>
      <c r="D27" s="308">
        <v>102.59</v>
      </c>
      <c r="E27" s="308" t="s">
        <v>10</v>
      </c>
      <c r="F27" s="77"/>
      <c r="G27" s="41">
        <v>32</v>
      </c>
      <c r="H27" s="981" t="s">
        <v>10</v>
      </c>
    </row>
    <row r="28" spans="1:8" s="4" customFormat="1" ht="20.149999999999999" customHeight="1">
      <c r="A28" s="14">
        <v>2016</v>
      </c>
      <c r="B28" s="42">
        <v>282</v>
      </c>
      <c r="C28" s="985" t="s">
        <v>10</v>
      </c>
      <c r="D28" s="307">
        <v>113</v>
      </c>
      <c r="E28" s="307" t="s">
        <v>10</v>
      </c>
      <c r="F28" s="312"/>
      <c r="G28" s="42">
        <v>39</v>
      </c>
      <c r="H28" s="982" t="s">
        <v>10</v>
      </c>
    </row>
    <row r="29" spans="1:8" s="3" customFormat="1" ht="20.149999999999999" customHeight="1">
      <c r="A29" s="34">
        <v>2017</v>
      </c>
      <c r="B29" s="41">
        <v>291</v>
      </c>
      <c r="C29" s="984" t="s">
        <v>10</v>
      </c>
      <c r="D29" s="308">
        <v>141</v>
      </c>
      <c r="E29" s="308" t="s">
        <v>10</v>
      </c>
      <c r="F29" s="77"/>
      <c r="G29" s="41">
        <v>42</v>
      </c>
      <c r="H29" s="981" t="s">
        <v>10</v>
      </c>
    </row>
    <row r="30" spans="1:8" s="3" customFormat="1" ht="20.149999999999999" customHeight="1">
      <c r="A30" s="14">
        <v>2018</v>
      </c>
      <c r="B30" s="42">
        <v>292</v>
      </c>
      <c r="C30" s="985" t="s">
        <v>10</v>
      </c>
      <c r="D30" s="307">
        <v>153</v>
      </c>
      <c r="E30" s="307" t="s">
        <v>10</v>
      </c>
      <c r="F30" s="312"/>
      <c r="G30" s="42">
        <v>41</v>
      </c>
      <c r="H30" s="982" t="s">
        <v>10</v>
      </c>
    </row>
    <row r="31" spans="1:8" s="3" customFormat="1" ht="20.149999999999999" customHeight="1">
      <c r="A31" s="34">
        <v>2019</v>
      </c>
      <c r="B31" s="41">
        <v>310</v>
      </c>
      <c r="C31" s="984" t="s">
        <v>10</v>
      </c>
      <c r="D31" s="308">
        <v>160</v>
      </c>
      <c r="E31" s="308" t="s">
        <v>10</v>
      </c>
      <c r="F31" s="77"/>
      <c r="G31" s="41">
        <v>40</v>
      </c>
      <c r="H31" s="981" t="s">
        <v>10</v>
      </c>
    </row>
    <row r="32" spans="1:8" s="3" customFormat="1" ht="20.149999999999999" customHeight="1">
      <c r="A32" s="14">
        <v>2020</v>
      </c>
      <c r="B32" s="42">
        <v>322</v>
      </c>
      <c r="C32" s="985" t="s">
        <v>10</v>
      </c>
      <c r="D32" s="307">
        <v>173</v>
      </c>
      <c r="E32" s="307" t="s">
        <v>10</v>
      </c>
      <c r="F32" s="312"/>
      <c r="G32" s="42">
        <v>42</v>
      </c>
      <c r="H32" s="982" t="s">
        <v>10</v>
      </c>
    </row>
    <row r="33" spans="1:8" s="3" customFormat="1" ht="20.149999999999999" customHeight="1">
      <c r="A33" s="34">
        <v>2021</v>
      </c>
      <c r="B33" s="41">
        <v>331</v>
      </c>
      <c r="C33" s="41">
        <v>1</v>
      </c>
      <c r="D33" s="308">
        <v>230</v>
      </c>
      <c r="E33" s="308" t="s">
        <v>10</v>
      </c>
      <c r="F33" s="77"/>
      <c r="G33" s="41">
        <v>8</v>
      </c>
      <c r="H33" s="269">
        <v>1</v>
      </c>
    </row>
    <row r="34" spans="1:8" s="4" customFormat="1" ht="20.149999999999999" customHeight="1">
      <c r="A34" s="14">
        <v>2022</v>
      </c>
      <c r="B34" s="42">
        <v>339</v>
      </c>
      <c r="C34" s="42">
        <v>7566</v>
      </c>
      <c r="D34" s="307">
        <v>226</v>
      </c>
      <c r="E34" s="312">
        <v>7526</v>
      </c>
      <c r="F34" s="312"/>
      <c r="G34" s="42">
        <v>9</v>
      </c>
      <c r="H34" s="265">
        <v>11</v>
      </c>
    </row>
    <row r="35" spans="1:8" s="4" customFormat="1" ht="20.149999999999999" customHeight="1">
      <c r="A35" s="34">
        <v>2023</v>
      </c>
      <c r="B35" s="41">
        <v>368</v>
      </c>
      <c r="C35" s="41">
        <v>45925</v>
      </c>
      <c r="D35" s="41">
        <v>176</v>
      </c>
      <c r="E35" s="75">
        <v>45577</v>
      </c>
      <c r="F35" s="75"/>
      <c r="G35" s="41">
        <v>7</v>
      </c>
      <c r="H35" s="269">
        <v>18</v>
      </c>
    </row>
    <row r="36" spans="1:8" s="4" customFormat="1" ht="20.149999999999999" customHeight="1" thickBot="1">
      <c r="A36" s="832">
        <v>2024</v>
      </c>
      <c r="B36" s="833">
        <v>395</v>
      </c>
      <c r="C36" s="833">
        <v>14537</v>
      </c>
      <c r="D36" s="833">
        <v>163</v>
      </c>
      <c r="E36" s="834">
        <v>14638</v>
      </c>
      <c r="F36" s="834"/>
      <c r="G36" s="833">
        <v>8</v>
      </c>
      <c r="H36" s="835">
        <v>19</v>
      </c>
    </row>
    <row r="37" spans="1:8" s="13" customFormat="1" ht="7.9" customHeight="1">
      <c r="A37" s="93"/>
      <c r="B37" s="12"/>
      <c r="C37" s="12"/>
      <c r="D37" s="12"/>
      <c r="E37" s="12"/>
      <c r="F37" s="12"/>
      <c r="G37" s="12"/>
      <c r="H37" s="12"/>
    </row>
    <row r="38" spans="1:8" s="13" customFormat="1" ht="15" customHeight="1">
      <c r="A38" s="11" t="s">
        <v>259</v>
      </c>
      <c r="B38" s="12"/>
      <c r="C38" s="12"/>
      <c r="D38" s="12"/>
      <c r="E38" s="12"/>
      <c r="F38" s="12"/>
      <c r="G38" s="12"/>
      <c r="H38" s="12"/>
    </row>
    <row r="39" spans="1:8" s="13" customFormat="1" ht="18" customHeight="1">
      <c r="A39" s="1017" t="s">
        <v>260</v>
      </c>
      <c r="B39" s="1017"/>
      <c r="C39" s="1017"/>
      <c r="D39" s="1017"/>
      <c r="E39" s="1017"/>
      <c r="F39" s="1017"/>
      <c r="G39" s="1017"/>
      <c r="H39" s="1017"/>
    </row>
    <row r="40" spans="1:8" s="13" customFormat="1" ht="18" customHeight="1">
      <c r="A40" s="1017"/>
      <c r="B40" s="1017"/>
      <c r="C40" s="1017"/>
      <c r="D40" s="1017"/>
      <c r="E40" s="1017"/>
      <c r="F40" s="1017"/>
      <c r="G40" s="1017"/>
      <c r="H40" s="1017"/>
    </row>
    <row r="41" spans="1:8" s="13" customFormat="1" ht="7.9" customHeight="1">
      <c r="A41" s="11"/>
      <c r="B41" s="12"/>
      <c r="C41" s="12"/>
      <c r="D41" s="12"/>
      <c r="E41" s="12"/>
      <c r="F41" s="12"/>
      <c r="G41" s="12"/>
      <c r="H41" s="12"/>
    </row>
    <row r="42" spans="1:8" s="4" customFormat="1" ht="15" customHeight="1">
      <c r="A42" s="11" t="s">
        <v>220</v>
      </c>
      <c r="B42" s="12"/>
      <c r="C42" s="12"/>
      <c r="D42" s="12"/>
      <c r="E42" s="12"/>
      <c r="F42" s="12"/>
      <c r="G42" s="12"/>
      <c r="H42" s="12"/>
    </row>
    <row r="43" spans="1:8" ht="7.9" customHeight="1">
      <c r="A43" s="11"/>
      <c r="B43" s="12"/>
      <c r="C43" s="12"/>
      <c r="D43" s="12"/>
      <c r="E43" s="12"/>
      <c r="F43" s="12"/>
      <c r="G43" s="12"/>
      <c r="H43" s="12"/>
    </row>
    <row r="44" spans="1:8" ht="15" customHeight="1">
      <c r="A44" s="11" t="s">
        <v>52</v>
      </c>
      <c r="B44" s="43"/>
      <c r="C44" s="43"/>
      <c r="D44" s="43"/>
      <c r="E44" s="43"/>
      <c r="F44" s="43"/>
      <c r="G44" s="43"/>
      <c r="H44" s="43"/>
    </row>
    <row r="45" spans="1:8" ht="7.9" customHeight="1">
      <c r="A45" s="11"/>
      <c r="B45" s="43"/>
      <c r="C45" s="43"/>
      <c r="D45" s="43"/>
      <c r="E45" s="43"/>
      <c r="F45" s="43"/>
      <c r="G45" s="43"/>
      <c r="H45" s="43"/>
    </row>
    <row r="46" spans="1:8" ht="15" customHeight="1">
      <c r="A46" s="11" t="s">
        <v>263</v>
      </c>
      <c r="B46" s="43"/>
      <c r="C46" s="43"/>
      <c r="D46" s="43"/>
      <c r="E46" s="376"/>
      <c r="F46" s="43"/>
      <c r="G46" s="43"/>
      <c r="H46" s="43"/>
    </row>
    <row r="47" spans="1:8" ht="15" customHeight="1">
      <c r="A47" s="29" t="s">
        <v>286</v>
      </c>
      <c r="B47" s="43"/>
      <c r="C47" s="43"/>
      <c r="D47" s="43"/>
      <c r="E47" s="43"/>
      <c r="F47" s="43"/>
      <c r="G47" s="43"/>
      <c r="H47" s="43"/>
    </row>
  </sheetData>
  <mergeCells count="7">
    <mergeCell ref="A39:H40"/>
    <mergeCell ref="A1:H1"/>
    <mergeCell ref="A2:A3"/>
    <mergeCell ref="B2:B3"/>
    <mergeCell ref="C2:C3"/>
    <mergeCell ref="D2:E2"/>
    <mergeCell ref="G2:H2"/>
  </mergeCells>
  <printOptions horizontalCentered="1"/>
  <pageMargins left="0.45" right="0.45" top="0.75" bottom="0.5" header="0.3" footer="0.3"/>
  <pageSetup scale="72" fitToWidth="0" orientation="portrait" r:id="rId1"/>
  <headerFooter>
    <oddFooter>&amp;R2023 Data Tables - 1st Installment</oddFooter>
  </headerFooter>
  <rowBreaks count="1" manualBreakCount="1">
    <brk id="62" max="16383" man="1"/>
  </rowBreaks>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291F1F-130F-4C32-ADD9-1D95E98DEB1F}">
  <sheetPr>
    <tabColor rgb="FF548235"/>
    <pageSetUpPr fitToPage="1"/>
  </sheetPr>
  <dimension ref="A1:J7"/>
  <sheetViews>
    <sheetView showGridLines="0" zoomScaleNormal="100" zoomScaleSheetLayoutView="100" workbookViewId="0">
      <pane xSplit="1" ySplit="2" topLeftCell="B3" activePane="bottomRight" state="frozen"/>
      <selection activeCell="E1" sqref="E1"/>
      <selection pane="topRight" activeCell="E1" sqref="E1"/>
      <selection pane="bottomLeft" activeCell="E1" sqref="E1"/>
      <selection pane="bottomRight" activeCell="B3" sqref="B3"/>
    </sheetView>
  </sheetViews>
  <sheetFormatPr defaultColWidth="9.1796875" defaultRowHeight="13"/>
  <cols>
    <col min="1" max="1" width="31.54296875" style="3" customWidth="1"/>
    <col min="2" max="2" width="50.54296875" style="3" customWidth="1"/>
    <col min="3" max="4" width="20.453125" style="3" customWidth="1"/>
    <col min="5" max="5" width="9.1796875" style="1"/>
    <col min="6" max="6" width="9.453125" style="1" bestFit="1" customWidth="1"/>
    <col min="7" max="7" width="9.1796875" style="1"/>
    <col min="8" max="8" width="12.81640625" style="1" bestFit="1" customWidth="1"/>
    <col min="9" max="9" width="9.1796875" style="1"/>
    <col min="10" max="10" width="9.81640625" style="1" bestFit="1" customWidth="1"/>
    <col min="11" max="16384" width="9.1796875" style="1"/>
  </cols>
  <sheetData>
    <row r="1" spans="1:10" ht="85" customHeight="1" thickBot="1">
      <c r="A1" s="1183"/>
      <c r="B1" s="1193"/>
      <c r="C1" s="1193"/>
      <c r="D1" s="1194"/>
      <c r="H1" s="5"/>
      <c r="I1" s="5"/>
      <c r="J1" s="5"/>
    </row>
    <row r="2" spans="1:10" ht="50.15" customHeight="1" thickBot="1">
      <c r="A2" s="30" t="s">
        <v>229</v>
      </c>
      <c r="B2" s="91" t="s">
        <v>228</v>
      </c>
      <c r="C2" s="31" t="s">
        <v>227</v>
      </c>
      <c r="D2" s="288" t="s">
        <v>226</v>
      </c>
      <c r="H2" s="4"/>
      <c r="I2" s="5"/>
      <c r="J2" s="684"/>
    </row>
    <row r="3" spans="1:10" ht="95.15" customHeight="1">
      <c r="A3" s="287" t="s">
        <v>225</v>
      </c>
      <c r="B3" s="286" t="s">
        <v>248</v>
      </c>
      <c r="C3" s="285">
        <v>487.5</v>
      </c>
      <c r="D3" s="284">
        <v>5850</v>
      </c>
      <c r="H3" s="4"/>
      <c r="I3" s="5"/>
      <c r="J3" s="684"/>
    </row>
    <row r="4" spans="1:10" ht="95.15" customHeight="1" thickBot="1">
      <c r="A4" s="836" t="s">
        <v>224</v>
      </c>
      <c r="B4" s="837" t="s">
        <v>249</v>
      </c>
      <c r="C4" s="838">
        <v>1072.5</v>
      </c>
      <c r="D4" s="839">
        <v>12870</v>
      </c>
      <c r="H4" s="4"/>
      <c r="I4" s="5"/>
      <c r="J4" s="684"/>
    </row>
    <row r="5" spans="1:10" ht="8.15" customHeight="1">
      <c r="A5" s="345"/>
      <c r="B5" s="346"/>
      <c r="C5" s="347"/>
      <c r="D5" s="347"/>
    </row>
    <row r="6" spans="1:10" s="13" customFormat="1" ht="50.15" customHeight="1">
      <c r="A6" s="1017" t="s">
        <v>261</v>
      </c>
      <c r="B6" s="1017"/>
      <c r="C6" s="1017"/>
      <c r="D6" s="1017"/>
    </row>
    <row r="7" spans="1:10" s="13" customFormat="1" ht="25.5" customHeight="1">
      <c r="A7" s="1017" t="s">
        <v>262</v>
      </c>
      <c r="B7" s="1017"/>
      <c r="C7" s="1017"/>
      <c r="D7" s="1017"/>
    </row>
  </sheetData>
  <mergeCells count="3">
    <mergeCell ref="A1:D1"/>
    <mergeCell ref="A6:D6"/>
    <mergeCell ref="A7:D7"/>
  </mergeCells>
  <printOptions horizontalCentered="1"/>
  <pageMargins left="0.45" right="0.45" top="0.75" bottom="0.5" header="0.3" footer="0.3"/>
  <pageSetup scale="78" fitToHeight="0" orientation="portrait" r:id="rId1"/>
  <headerFooter>
    <oddFooter>&amp;R2023 Data Tables - 1st Installment</oddFooter>
  </headerFooter>
  <rowBreaks count="1" manualBreakCount="1">
    <brk id="36" max="16383" man="1"/>
  </rowBreaks>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672D37-B13D-4FEE-95F5-C11051CD61F8}">
  <sheetPr>
    <tabColor rgb="FF548235"/>
    <pageSetUpPr fitToPage="1"/>
  </sheetPr>
  <dimension ref="A1:H28"/>
  <sheetViews>
    <sheetView showGridLines="0" zoomScaleNormal="100" zoomScaleSheetLayoutView="100" workbookViewId="0">
      <pane ySplit="2" topLeftCell="A3" activePane="bottomLeft" state="frozen"/>
      <selection activeCell="E1" sqref="E1"/>
      <selection pane="bottomLeft" activeCell="A3" sqref="A3"/>
    </sheetView>
  </sheetViews>
  <sheetFormatPr defaultColWidth="9.1796875" defaultRowHeight="13"/>
  <cols>
    <col min="1" max="1" width="40.54296875" style="3" customWidth="1"/>
    <col min="2" max="2" width="46.7265625" style="3" customWidth="1"/>
    <col min="3" max="5" width="9.1796875" style="1"/>
    <col min="6" max="6" width="12.81640625" style="1" bestFit="1" customWidth="1"/>
    <col min="7" max="7" width="9.1796875" style="1"/>
    <col min="8" max="8" width="9.81640625" style="1" bestFit="1" customWidth="1"/>
    <col min="9" max="16384" width="9.1796875" style="1"/>
  </cols>
  <sheetData>
    <row r="1" spans="1:8" ht="85" customHeight="1" thickBot="1">
      <c r="A1" s="1183"/>
      <c r="B1" s="1194"/>
    </row>
    <row r="2" spans="1:8" s="10" customFormat="1" ht="35.15" customHeight="1" thickBot="1">
      <c r="A2" s="30" t="s">
        <v>241</v>
      </c>
      <c r="B2" s="297" t="s">
        <v>240</v>
      </c>
      <c r="F2" s="5"/>
      <c r="G2" s="5"/>
      <c r="H2" s="5"/>
    </row>
    <row r="3" spans="1:8" ht="20.149999999999999" customHeight="1">
      <c r="A3" s="33" t="s">
        <v>239</v>
      </c>
      <c r="B3" s="296">
        <v>0.5</v>
      </c>
      <c r="F3" s="4"/>
      <c r="G3" s="5"/>
      <c r="H3" s="684"/>
    </row>
    <row r="4" spans="1:8" ht="40" customHeight="1">
      <c r="A4" s="34" t="s">
        <v>238</v>
      </c>
      <c r="B4" s="295" t="s">
        <v>237</v>
      </c>
      <c r="F4" s="4"/>
      <c r="G4" s="5"/>
      <c r="H4" s="684"/>
    </row>
    <row r="5" spans="1:8" ht="20.149999999999999" customHeight="1">
      <c r="A5" s="14" t="s">
        <v>236</v>
      </c>
      <c r="B5" s="291">
        <v>1.4</v>
      </c>
      <c r="F5" s="4"/>
      <c r="G5" s="5"/>
      <c r="H5" s="684"/>
    </row>
    <row r="6" spans="1:8" ht="20.149999999999999" customHeight="1">
      <c r="A6" s="34" t="s">
        <v>235</v>
      </c>
      <c r="B6" s="293">
        <v>1.8</v>
      </c>
    </row>
    <row r="7" spans="1:8" ht="20.149999999999999" customHeight="1">
      <c r="A7" s="14" t="s">
        <v>234</v>
      </c>
      <c r="B7" s="291">
        <v>2.2000000000000002</v>
      </c>
    </row>
    <row r="8" spans="1:8" ht="20.149999999999999" customHeight="1">
      <c r="A8" s="34" t="s">
        <v>233</v>
      </c>
      <c r="B8" s="293">
        <v>2.6</v>
      </c>
    </row>
    <row r="9" spans="1:8" ht="20.149999999999999" customHeight="1">
      <c r="A9" s="14" t="s">
        <v>232</v>
      </c>
      <c r="B9" s="291" t="s">
        <v>231</v>
      </c>
    </row>
    <row r="10" spans="1:8" ht="20.149999999999999" customHeight="1">
      <c r="A10" s="34" t="s">
        <v>230</v>
      </c>
      <c r="B10" s="293">
        <v>9</v>
      </c>
    </row>
    <row r="11" spans="1:8" ht="20.149999999999999" customHeight="1">
      <c r="A11" s="81">
        <v>2013</v>
      </c>
      <c r="B11" s="291">
        <v>12</v>
      </c>
    </row>
    <row r="12" spans="1:8" ht="20.149999999999999" customHeight="1">
      <c r="A12" s="294">
        <v>2014</v>
      </c>
      <c r="B12" s="293">
        <v>12</v>
      </c>
    </row>
    <row r="13" spans="1:8" ht="20.149999999999999" customHeight="1">
      <c r="A13" s="292">
        <v>2015</v>
      </c>
      <c r="B13" s="291">
        <v>26</v>
      </c>
    </row>
    <row r="14" spans="1:8" ht="20.149999999999999" customHeight="1">
      <c r="A14" s="294">
        <v>2016</v>
      </c>
      <c r="B14" s="293">
        <v>27</v>
      </c>
    </row>
    <row r="15" spans="1:8" ht="20.149999999999999" customHeight="1">
      <c r="A15" s="292">
        <v>2017</v>
      </c>
      <c r="B15" s="291">
        <v>28</v>
      </c>
    </row>
    <row r="16" spans="1:8" ht="20.149999999999999" customHeight="1">
      <c r="A16" s="294">
        <v>2018</v>
      </c>
      <c r="B16" s="293">
        <v>28</v>
      </c>
    </row>
    <row r="17" spans="1:2" ht="20.149999999999999" customHeight="1">
      <c r="A17" s="292">
        <v>2019</v>
      </c>
      <c r="B17" s="291">
        <v>29</v>
      </c>
    </row>
    <row r="18" spans="1:2" ht="20.149999999999999" customHeight="1">
      <c r="A18" s="294">
        <v>2020</v>
      </c>
      <c r="B18" s="293">
        <v>30</v>
      </c>
    </row>
    <row r="19" spans="1:2" ht="20.149999999999999" customHeight="1">
      <c r="A19" s="292">
        <v>2021</v>
      </c>
      <c r="B19" s="291">
        <v>31</v>
      </c>
    </row>
    <row r="20" spans="1:2" ht="20.149999999999999" customHeight="1">
      <c r="A20" s="290">
        <v>2022</v>
      </c>
      <c r="B20" s="289">
        <v>32</v>
      </c>
    </row>
    <row r="21" spans="1:2" ht="20.149999999999999" customHeight="1">
      <c r="A21" s="292">
        <v>2023</v>
      </c>
      <c r="B21" s="291">
        <v>35</v>
      </c>
    </row>
    <row r="22" spans="1:2" ht="20.149999999999999" customHeight="1">
      <c r="A22" s="290">
        <v>2024</v>
      </c>
      <c r="B22" s="289">
        <v>37</v>
      </c>
    </row>
    <row r="23" spans="1:2" ht="20.149999999999999" customHeight="1" thickBot="1">
      <c r="A23" s="840">
        <v>2025</v>
      </c>
      <c r="B23" s="841">
        <v>39</v>
      </c>
    </row>
    <row r="24" spans="1:2" ht="8.15" customHeight="1">
      <c r="A24" s="337"/>
      <c r="B24" s="337"/>
    </row>
    <row r="25" spans="1:2" ht="36" customHeight="1">
      <c r="A25" s="1144" t="s">
        <v>297</v>
      </c>
      <c r="B25" s="1144"/>
    </row>
    <row r="26" spans="1:2" ht="8.15" customHeight="1">
      <c r="A26" s="44"/>
      <c r="B26" s="44"/>
    </row>
    <row r="27" spans="1:2" ht="15" customHeight="1">
      <c r="A27" s="45" t="s">
        <v>263</v>
      </c>
      <c r="B27" s="44"/>
    </row>
    <row r="28" spans="1:2" ht="25.5" customHeight="1">
      <c r="A28" s="1032" t="s">
        <v>467</v>
      </c>
      <c r="B28" s="1017"/>
    </row>
  </sheetData>
  <mergeCells count="3">
    <mergeCell ref="A1:B1"/>
    <mergeCell ref="A25:B25"/>
    <mergeCell ref="A28:B28"/>
  </mergeCells>
  <printOptions horizontalCentered="1"/>
  <pageMargins left="0.45" right="0.45" top="0.75" bottom="0.5" header="0.3" footer="0.3"/>
  <pageSetup fitToWidth="0" orientation="portrait" r:id="rId1"/>
  <headerFooter>
    <oddFooter>&amp;R2023 Data Tables - 1st Installment</oddFooter>
  </headerFooter>
  <rowBreaks count="1" manualBreakCount="1">
    <brk id="47" max="16383" man="1"/>
  </rowBreaks>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6438C5-65B4-43CA-9451-BBCCBBD65571}">
  <sheetPr>
    <tabColor theme="9" tint="-0.249977111117893"/>
    <pageSetUpPr fitToPage="1"/>
  </sheetPr>
  <dimension ref="A1:AA29"/>
  <sheetViews>
    <sheetView showGridLines="0" zoomScaleNormal="100" zoomScaleSheetLayoutView="100" workbookViewId="0">
      <pane xSplit="1" ySplit="3" topLeftCell="B4" activePane="bottomRight" state="frozen"/>
      <selection activeCell="E1" sqref="E1"/>
      <selection pane="topRight" activeCell="E1" sqref="E1"/>
      <selection pane="bottomLeft" activeCell="E1" sqref="E1"/>
      <selection pane="bottomRight" activeCell="B4" sqref="B4"/>
    </sheetView>
  </sheetViews>
  <sheetFormatPr defaultRowHeight="14.5"/>
  <cols>
    <col min="1" max="1" width="20.7265625" customWidth="1"/>
    <col min="2" max="2" width="9.1796875" customWidth="1"/>
    <col min="3" max="3" width="1.26953125" bestFit="1" customWidth="1"/>
    <col min="4" max="12" width="14.7265625" customWidth="1"/>
    <col min="15" max="15" width="13.453125" bestFit="1" customWidth="1"/>
    <col min="17" max="17" width="10.1796875" bestFit="1" customWidth="1"/>
  </cols>
  <sheetData>
    <row r="1" spans="1:27" ht="85" customHeight="1" thickBot="1">
      <c r="A1" s="1195"/>
      <c r="B1" s="1196"/>
      <c r="C1" s="1196"/>
      <c r="D1" s="1196"/>
      <c r="E1" s="1196"/>
      <c r="F1" s="1196"/>
      <c r="G1" s="1196"/>
      <c r="H1" s="1196"/>
      <c r="I1" s="1196"/>
      <c r="J1" s="1196"/>
      <c r="K1" s="1196"/>
      <c r="L1" s="1197"/>
    </row>
    <row r="2" spans="1:27" ht="43.5" customHeight="1" thickBot="1">
      <c r="A2" s="417" t="s">
        <v>291</v>
      </c>
      <c r="B2" s="418" t="s">
        <v>12</v>
      </c>
      <c r="C2" s="420"/>
      <c r="D2" s="419"/>
      <c r="E2" s="1198" t="s">
        <v>290</v>
      </c>
      <c r="F2" s="1199"/>
      <c r="G2" s="387" t="s">
        <v>481</v>
      </c>
      <c r="H2" s="387"/>
      <c r="I2" s="385" t="s">
        <v>482</v>
      </c>
      <c r="J2" s="386"/>
      <c r="K2" s="420" t="s">
        <v>484</v>
      </c>
      <c r="L2" s="421"/>
      <c r="O2" s="5"/>
      <c r="P2" s="5"/>
      <c r="Q2" s="5"/>
    </row>
    <row r="3" spans="1:27" ht="20.149999999999999" customHeight="1" thickBot="1">
      <c r="A3" s="1200" t="s">
        <v>465</v>
      </c>
      <c r="B3" s="1201"/>
      <c r="C3" s="1201"/>
      <c r="D3" s="1201"/>
      <c r="E3" s="1201"/>
      <c r="F3" s="1201"/>
      <c r="G3" s="1201"/>
      <c r="H3" s="1201"/>
      <c r="I3" s="1201"/>
      <c r="J3" s="1201"/>
      <c r="K3" s="1201"/>
      <c r="L3" s="1202"/>
      <c r="O3" s="4"/>
      <c r="P3" s="5"/>
      <c r="Q3" s="682"/>
      <c r="R3" s="683"/>
    </row>
    <row r="4" spans="1:27" ht="20.149999999999999" customHeight="1">
      <c r="A4" s="443" t="s">
        <v>267</v>
      </c>
      <c r="B4" s="586">
        <v>2</v>
      </c>
      <c r="C4" s="587"/>
      <c r="D4" s="425">
        <v>7.407407407407407E-2</v>
      </c>
      <c r="E4" s="588">
        <v>352</v>
      </c>
      <c r="F4" s="426">
        <v>9.1302644923495126E-4</v>
      </c>
      <c r="G4" s="589">
        <v>24.52</v>
      </c>
      <c r="H4" s="151">
        <v>1.6750384432252824E-3</v>
      </c>
      <c r="I4" s="589">
        <v>0</v>
      </c>
      <c r="J4" s="661" t="s">
        <v>10</v>
      </c>
      <c r="K4" s="589">
        <v>24.52</v>
      </c>
      <c r="L4" s="151">
        <v>1.6750384432252824E-3</v>
      </c>
      <c r="N4" s="667"/>
      <c r="O4" s="4"/>
      <c r="P4" s="5"/>
      <c r="Q4" s="684"/>
      <c r="S4" s="668"/>
      <c r="U4" s="668"/>
      <c r="W4" s="668"/>
      <c r="Y4" s="668"/>
      <c r="AA4" s="668"/>
    </row>
    <row r="5" spans="1:27" ht="20.149999999999999" customHeight="1">
      <c r="A5" s="444" t="s">
        <v>268</v>
      </c>
      <c r="B5" s="466">
        <v>0</v>
      </c>
      <c r="C5" s="422"/>
      <c r="D5" s="46">
        <v>0</v>
      </c>
      <c r="E5" s="469">
        <v>0</v>
      </c>
      <c r="F5" s="423">
        <v>0</v>
      </c>
      <c r="G5" s="469">
        <v>0</v>
      </c>
      <c r="H5" s="38">
        <v>0</v>
      </c>
      <c r="I5" s="469">
        <v>0</v>
      </c>
      <c r="J5" s="430" t="s">
        <v>10</v>
      </c>
      <c r="K5" s="469">
        <v>0</v>
      </c>
      <c r="L5" s="38">
        <v>0</v>
      </c>
      <c r="N5" s="667"/>
      <c r="O5" s="4"/>
      <c r="P5" s="5"/>
      <c r="Q5" s="684"/>
      <c r="S5" s="668"/>
      <c r="U5" s="668"/>
      <c r="W5" s="668"/>
      <c r="Y5" s="668"/>
      <c r="AA5" s="668"/>
    </row>
    <row r="6" spans="1:27" ht="20.149999999999999" customHeight="1">
      <c r="A6" s="443" t="s">
        <v>35</v>
      </c>
      <c r="B6" s="467">
        <v>9</v>
      </c>
      <c r="C6" s="424"/>
      <c r="D6" s="425">
        <v>0.33333333333333331</v>
      </c>
      <c r="E6" s="470">
        <v>5384</v>
      </c>
      <c r="F6" s="426">
        <v>1.3965154553070959E-2</v>
      </c>
      <c r="G6" s="470">
        <v>220.07</v>
      </c>
      <c r="H6" s="151">
        <v>1.503367496739755E-2</v>
      </c>
      <c r="I6" s="470">
        <v>0</v>
      </c>
      <c r="J6" s="431" t="s">
        <v>10</v>
      </c>
      <c r="K6" s="470">
        <v>220.07</v>
      </c>
      <c r="L6" s="151">
        <v>1.503367496739755E-2</v>
      </c>
      <c r="N6" s="667"/>
      <c r="S6" s="668"/>
      <c r="U6" s="668"/>
      <c r="W6" s="668"/>
      <c r="Y6" s="668"/>
      <c r="AA6" s="668"/>
    </row>
    <row r="7" spans="1:27" ht="20.149999999999999" customHeight="1">
      <c r="A7" s="444" t="s">
        <v>36</v>
      </c>
      <c r="B7" s="466">
        <v>5</v>
      </c>
      <c r="C7" s="422"/>
      <c r="D7" s="46">
        <v>0.18518518518518517</v>
      </c>
      <c r="E7" s="469">
        <v>7566</v>
      </c>
      <c r="F7" s="423">
        <v>1.962488100827171E-2</v>
      </c>
      <c r="G7" s="469">
        <v>421.44</v>
      </c>
      <c r="H7" s="38">
        <v>2.8789894025810076E-2</v>
      </c>
      <c r="I7" s="469">
        <v>0</v>
      </c>
      <c r="J7" s="430" t="s">
        <v>10</v>
      </c>
      <c r="K7" s="469">
        <v>421.44</v>
      </c>
      <c r="L7" s="38">
        <v>2.8789894025810076E-2</v>
      </c>
      <c r="N7" s="667"/>
      <c r="S7" s="668"/>
      <c r="U7" s="668"/>
      <c r="W7" s="668"/>
      <c r="Y7" s="668"/>
      <c r="AA7" s="668"/>
    </row>
    <row r="8" spans="1:27" ht="20.149999999999999" customHeight="1">
      <c r="A8" s="443" t="s">
        <v>37</v>
      </c>
      <c r="B8" s="467">
        <v>2</v>
      </c>
      <c r="C8" s="424"/>
      <c r="D8" s="425">
        <v>7.407407407407407E-2</v>
      </c>
      <c r="E8" s="470">
        <v>8492</v>
      </c>
      <c r="F8" s="426">
        <v>2.2026763087793201E-2</v>
      </c>
      <c r="G8" s="470">
        <v>103.94</v>
      </c>
      <c r="H8" s="151">
        <v>7.1004688331499123E-3</v>
      </c>
      <c r="I8" s="470">
        <v>0</v>
      </c>
      <c r="J8" s="431" t="s">
        <v>10</v>
      </c>
      <c r="K8" s="470">
        <v>103.94</v>
      </c>
      <c r="L8" s="151">
        <v>7.1004688331499123E-3</v>
      </c>
      <c r="N8" s="667"/>
      <c r="S8" s="668"/>
      <c r="U8" s="668"/>
      <c r="W8" s="668"/>
      <c r="Y8" s="668"/>
      <c r="AA8" s="668"/>
    </row>
    <row r="9" spans="1:27" ht="20.149999999999999" customHeight="1">
      <c r="A9" s="444" t="s">
        <v>38</v>
      </c>
      <c r="B9" s="466">
        <v>1</v>
      </c>
      <c r="C9" s="422"/>
      <c r="D9" s="46">
        <v>3.7037037037037035E-2</v>
      </c>
      <c r="E9" s="469">
        <v>8145</v>
      </c>
      <c r="F9" s="423">
        <v>2.1126705764257608E-2</v>
      </c>
      <c r="G9" s="469">
        <v>43.1</v>
      </c>
      <c r="H9" s="38">
        <v>2.944296774184734E-3</v>
      </c>
      <c r="I9" s="469">
        <v>0</v>
      </c>
      <c r="J9" s="430" t="s">
        <v>10</v>
      </c>
      <c r="K9" s="469">
        <v>43.1</v>
      </c>
      <c r="L9" s="38">
        <v>2.944296774184734E-3</v>
      </c>
      <c r="N9" s="667"/>
      <c r="S9" s="668"/>
      <c r="U9" s="668"/>
      <c r="W9" s="668"/>
      <c r="Y9" s="668"/>
      <c r="AA9" s="668"/>
    </row>
    <row r="10" spans="1:27" ht="20.149999999999999" customHeight="1" thickBot="1">
      <c r="A10" s="443" t="s">
        <v>123</v>
      </c>
      <c r="B10" s="468">
        <v>8</v>
      </c>
      <c r="C10" s="424"/>
      <c r="D10" s="425">
        <v>0.29629629629629628</v>
      </c>
      <c r="E10" s="471">
        <v>355592</v>
      </c>
      <c r="F10" s="426">
        <v>0.92234346913737153</v>
      </c>
      <c r="G10" s="470">
        <v>13825.4</v>
      </c>
      <c r="H10" s="151">
        <v>0.94445662695623245</v>
      </c>
      <c r="I10" s="472">
        <v>0</v>
      </c>
      <c r="J10" s="431" t="s">
        <v>10</v>
      </c>
      <c r="K10" s="470">
        <v>13825.4</v>
      </c>
      <c r="L10" s="151">
        <v>0.94445662695623245</v>
      </c>
      <c r="N10" s="667"/>
      <c r="S10" s="668"/>
      <c r="U10" s="668"/>
      <c r="W10" s="668"/>
      <c r="Y10" s="668"/>
      <c r="AA10" s="668"/>
    </row>
    <row r="11" spans="1:27" ht="20.149999999999999" customHeight="1" thickBot="1">
      <c r="A11" s="417" t="s">
        <v>25</v>
      </c>
      <c r="B11" s="473">
        <v>27</v>
      </c>
      <c r="C11" s="442"/>
      <c r="D11" s="427">
        <v>1</v>
      </c>
      <c r="E11" s="474">
        <v>385531</v>
      </c>
      <c r="F11" s="590">
        <v>1</v>
      </c>
      <c r="G11" s="475">
        <v>14638.47</v>
      </c>
      <c r="H11" s="592">
        <v>1</v>
      </c>
      <c r="I11" s="591">
        <v>0</v>
      </c>
      <c r="J11" s="662" t="s">
        <v>10</v>
      </c>
      <c r="K11" s="591">
        <v>14638.47</v>
      </c>
      <c r="L11" s="428">
        <v>1</v>
      </c>
      <c r="N11" s="667"/>
      <c r="S11" s="668"/>
      <c r="U11" s="668"/>
      <c r="W11" s="668"/>
      <c r="Y11" s="668"/>
      <c r="AA11" s="668"/>
    </row>
    <row r="12" spans="1:27" ht="20.149999999999999" customHeight="1" thickBot="1">
      <c r="A12" s="1200" t="s">
        <v>466</v>
      </c>
      <c r="B12" s="1201"/>
      <c r="C12" s="1201"/>
      <c r="D12" s="1201"/>
      <c r="E12" s="1201"/>
      <c r="F12" s="1201"/>
      <c r="G12" s="1201"/>
      <c r="H12" s="1201"/>
      <c r="I12" s="1201"/>
      <c r="J12" s="1201"/>
      <c r="K12" s="1201"/>
      <c r="L12" s="1202"/>
    </row>
    <row r="13" spans="1:27" ht="20.149999999999999" customHeight="1">
      <c r="A13" s="443" t="s">
        <v>267</v>
      </c>
      <c r="B13" s="586">
        <v>9</v>
      </c>
      <c r="C13" s="587"/>
      <c r="D13" s="425">
        <v>0.10112359550561797</v>
      </c>
      <c r="E13" s="588">
        <v>1210</v>
      </c>
      <c r="F13" s="426">
        <v>1.0521885521885522E-3</v>
      </c>
      <c r="G13" s="589">
        <v>94.37</v>
      </c>
      <c r="H13" s="151">
        <v>1.4301340782901799E-3</v>
      </c>
      <c r="I13" s="589">
        <v>3.03</v>
      </c>
      <c r="J13" s="151">
        <v>1.7265744307432816E-3</v>
      </c>
      <c r="K13" s="589">
        <v>97.4</v>
      </c>
      <c r="L13" s="151">
        <v>1.4378136729289804E-3</v>
      </c>
      <c r="O13" s="666"/>
      <c r="S13" s="668"/>
      <c r="U13" s="668"/>
      <c r="W13" s="668"/>
      <c r="Y13" s="668"/>
      <c r="AA13" s="668"/>
    </row>
    <row r="14" spans="1:27" ht="20.149999999999999" customHeight="1">
      <c r="A14" s="444" t="s">
        <v>268</v>
      </c>
      <c r="B14" s="466">
        <v>8</v>
      </c>
      <c r="C14" s="422"/>
      <c r="D14" s="46">
        <v>8.98876404494382E-2</v>
      </c>
      <c r="E14" s="469">
        <v>3372</v>
      </c>
      <c r="F14" s="423">
        <v>2.9322147090742132E-3</v>
      </c>
      <c r="G14" s="469">
        <v>262.51</v>
      </c>
      <c r="H14" s="38">
        <v>3.9782186806395581E-3</v>
      </c>
      <c r="I14" s="469">
        <v>15.54</v>
      </c>
      <c r="J14" s="38">
        <v>8.855104506188316E-3</v>
      </c>
      <c r="K14" s="469">
        <v>278.05</v>
      </c>
      <c r="L14" s="38">
        <v>4.1045594636335003E-3</v>
      </c>
      <c r="O14" s="666"/>
      <c r="S14" s="668"/>
      <c r="U14" s="668"/>
      <c r="W14" s="668"/>
      <c r="Y14" s="668"/>
      <c r="AA14" s="668"/>
    </row>
    <row r="15" spans="1:27" ht="20.149999999999999" customHeight="1">
      <c r="A15" s="443" t="s">
        <v>35</v>
      </c>
      <c r="B15" s="467">
        <v>19</v>
      </c>
      <c r="C15" s="424"/>
      <c r="D15" s="425">
        <v>0.21348314606741572</v>
      </c>
      <c r="E15" s="470">
        <v>13256</v>
      </c>
      <c r="F15" s="426">
        <v>1.1527116899017725E-2</v>
      </c>
      <c r="G15" s="470">
        <v>957.12</v>
      </c>
      <c r="H15" s="151">
        <v>1.4504714729395962E-2</v>
      </c>
      <c r="I15" s="470">
        <v>71.319999999999993</v>
      </c>
      <c r="J15" s="151">
        <v>4.0640029175119087E-2</v>
      </c>
      <c r="K15" s="470">
        <v>1028.44</v>
      </c>
      <c r="L15" s="151">
        <v>1.5181777143604523E-2</v>
      </c>
      <c r="O15" s="666"/>
      <c r="S15" s="668"/>
      <c r="U15" s="668"/>
      <c r="W15" s="668"/>
      <c r="Y15" s="668"/>
      <c r="AA15" s="668"/>
    </row>
    <row r="16" spans="1:27" ht="20.149999999999999" customHeight="1">
      <c r="A16" s="444" t="s">
        <v>36</v>
      </c>
      <c r="B16" s="466">
        <v>20</v>
      </c>
      <c r="C16" s="422"/>
      <c r="D16" s="46">
        <v>0.2247191011235955</v>
      </c>
      <c r="E16" s="469">
        <v>32685</v>
      </c>
      <c r="F16" s="423">
        <v>2.8422134568828784E-2</v>
      </c>
      <c r="G16" s="469">
        <v>1984.86</v>
      </c>
      <c r="H16" s="38">
        <v>3.0079643177228423E-2</v>
      </c>
      <c r="I16" s="469">
        <v>194.02</v>
      </c>
      <c r="J16" s="38">
        <v>0.11055774622205002</v>
      </c>
      <c r="K16" s="469">
        <v>2178.88</v>
      </c>
      <c r="L16" s="38">
        <v>3.2164511865210438E-2</v>
      </c>
      <c r="O16" s="666"/>
      <c r="S16" s="668"/>
      <c r="U16" s="668"/>
      <c r="W16" s="668"/>
      <c r="Y16" s="668"/>
      <c r="AA16" s="668"/>
    </row>
    <row r="17" spans="1:27" ht="20.149999999999999" customHeight="1">
      <c r="A17" s="443" t="s">
        <v>37</v>
      </c>
      <c r="B17" s="467">
        <v>8</v>
      </c>
      <c r="C17" s="424"/>
      <c r="D17" s="425">
        <v>8.98876404494382E-2</v>
      </c>
      <c r="E17" s="470">
        <v>28438</v>
      </c>
      <c r="F17" s="426">
        <v>2.4729039708378552E-2</v>
      </c>
      <c r="G17" s="470">
        <v>2557.6799999999998</v>
      </c>
      <c r="H17" s="151">
        <v>3.8717277177472718E-2</v>
      </c>
      <c r="I17" s="470">
        <v>231.36</v>
      </c>
      <c r="J17" s="151">
        <v>0.13345907505755247</v>
      </c>
      <c r="K17" s="470">
        <v>2789.04</v>
      </c>
      <c r="L17" s="151">
        <v>4.1171661666795104E-2</v>
      </c>
      <c r="O17" s="666"/>
      <c r="S17" s="668"/>
      <c r="U17" s="668"/>
      <c r="W17" s="668"/>
      <c r="Y17" s="668"/>
      <c r="AA17" s="668"/>
    </row>
    <row r="18" spans="1:27" ht="20.149999999999999" customHeight="1">
      <c r="A18" s="444" t="s">
        <v>38</v>
      </c>
      <c r="B18" s="466">
        <v>7</v>
      </c>
      <c r="C18" s="422"/>
      <c r="D18" s="46">
        <v>7.8651685393258425E-2</v>
      </c>
      <c r="E18" s="469">
        <v>51007</v>
      </c>
      <c r="F18" s="423">
        <v>4.4354530149984694E-2</v>
      </c>
      <c r="G18" s="469">
        <v>1979.92</v>
      </c>
      <c r="H18" s="38">
        <v>3.0004779742378862E-2</v>
      </c>
      <c r="I18" s="469">
        <v>166.63</v>
      </c>
      <c r="J18" s="38">
        <v>9.4950197159984498E-2</v>
      </c>
      <c r="K18" s="469">
        <v>2146.5500000000002</v>
      </c>
      <c r="L18" s="38">
        <v>3.1687258107040067E-2</v>
      </c>
      <c r="O18" s="666"/>
      <c r="S18" s="668"/>
      <c r="U18" s="668"/>
      <c r="W18" s="668"/>
      <c r="Y18" s="668"/>
      <c r="AA18" s="668"/>
    </row>
    <row r="19" spans="1:27" ht="20.149999999999999" customHeight="1" thickBot="1">
      <c r="A19" s="443" t="s">
        <v>123</v>
      </c>
      <c r="B19" s="468">
        <v>18</v>
      </c>
      <c r="C19" s="424"/>
      <c r="D19" s="425">
        <v>0.20224719101123595</v>
      </c>
      <c r="E19" s="471">
        <v>1020016</v>
      </c>
      <c r="F19" s="426">
        <v>0.88698277541252746</v>
      </c>
      <c r="G19" s="470">
        <v>58153.21</v>
      </c>
      <c r="H19" s="151">
        <v>0.88128523241459444</v>
      </c>
      <c r="I19" s="470">
        <v>1070.17</v>
      </c>
      <c r="J19" s="151">
        <v>0.60981127344836239</v>
      </c>
      <c r="K19" s="470">
        <v>59223.38</v>
      </c>
      <c r="L19" s="151">
        <v>0.87425241808078746</v>
      </c>
      <c r="O19" s="666"/>
      <c r="S19" s="668"/>
      <c r="U19" s="668"/>
      <c r="W19" s="668"/>
      <c r="Y19" s="668"/>
      <c r="AA19" s="668"/>
    </row>
    <row r="20" spans="1:27" ht="20.149999999999999" customHeight="1" thickBot="1">
      <c r="A20" s="417" t="s">
        <v>25</v>
      </c>
      <c r="B20" s="473">
        <v>89</v>
      </c>
      <c r="C20" s="875" t="s">
        <v>298</v>
      </c>
      <c r="D20" s="427">
        <v>1</v>
      </c>
      <c r="E20" s="474">
        <v>1149984</v>
      </c>
      <c r="F20" s="590">
        <v>1</v>
      </c>
      <c r="G20" s="475">
        <v>65989.67</v>
      </c>
      <c r="H20" s="592">
        <v>1</v>
      </c>
      <c r="I20" s="475">
        <v>1752.0700000000002</v>
      </c>
      <c r="J20" s="592">
        <v>1</v>
      </c>
      <c r="K20" s="591">
        <v>67741.739999999991</v>
      </c>
      <c r="L20" s="428">
        <v>1</v>
      </c>
      <c r="O20" s="666"/>
      <c r="S20" s="668"/>
      <c r="U20" s="668"/>
      <c r="W20" s="668"/>
      <c r="Y20" s="668"/>
      <c r="AA20" s="668"/>
    </row>
    <row r="21" spans="1:27" s="1" customFormat="1" ht="8.15" customHeight="1">
      <c r="A21" s="5"/>
      <c r="B21" s="35"/>
      <c r="C21" s="35"/>
      <c r="D21" s="35"/>
      <c r="E21" s="35"/>
      <c r="F21" s="35"/>
      <c r="G21" s="35"/>
      <c r="H21" s="35"/>
      <c r="I21" s="35"/>
      <c r="J21" s="35"/>
      <c r="K21" s="35"/>
      <c r="L21" s="35"/>
    </row>
    <row r="22" spans="1:27" s="1" customFormat="1" ht="25" customHeight="1">
      <c r="A22" s="1017" t="s">
        <v>555</v>
      </c>
      <c r="B22" s="1017"/>
      <c r="C22" s="1017"/>
      <c r="D22" s="1017"/>
      <c r="E22" s="1017"/>
      <c r="F22" s="1017"/>
      <c r="G22" s="1017"/>
      <c r="H22" s="1017"/>
      <c r="I22" s="1017"/>
      <c r="J22" s="1017"/>
      <c r="K22" s="1017"/>
      <c r="L22" s="1017"/>
      <c r="O22" s="502"/>
    </row>
    <row r="23" spans="1:27" s="1" customFormat="1" ht="15" customHeight="1">
      <c r="O23" s="502"/>
    </row>
    <row r="24" spans="1:27" s="1" customFormat="1" ht="15" customHeight="1">
      <c r="A24" s="11" t="s">
        <v>519</v>
      </c>
      <c r="B24" s="3"/>
      <c r="C24" s="3"/>
      <c r="D24" s="3"/>
      <c r="E24" s="3"/>
      <c r="F24" s="3"/>
      <c r="G24" s="3"/>
      <c r="H24" s="3"/>
      <c r="I24" s="3"/>
      <c r="J24" s="3"/>
      <c r="K24" s="3"/>
      <c r="L24" s="3"/>
    </row>
    <row r="29" spans="1:27" ht="27.65" customHeight="1">
      <c r="A29" s="429"/>
      <c r="B29" s="429"/>
      <c r="C29" s="429"/>
      <c r="D29" s="429"/>
      <c r="E29" s="429"/>
      <c r="F29" s="429"/>
      <c r="G29" s="429"/>
      <c r="H29" s="429"/>
      <c r="I29" s="429"/>
      <c r="J29" s="429"/>
      <c r="K29" s="429"/>
      <c r="L29" s="429"/>
    </row>
  </sheetData>
  <mergeCells count="5">
    <mergeCell ref="A22:L22"/>
    <mergeCell ref="A1:L1"/>
    <mergeCell ref="E2:F2"/>
    <mergeCell ref="A3:L3"/>
    <mergeCell ref="A12:L12"/>
  </mergeCells>
  <printOptions horizontalCentered="1"/>
  <pageMargins left="0.45" right="0.45" top="0.75" bottom="0.5" header="0.3" footer="0.3"/>
  <pageSetup scale="78" fitToHeight="0" orientation="landscape" r:id="rId1"/>
  <headerFooter>
    <oddFooter>&amp;R2023 Data Tables - 1st Installment</oddFooter>
  </headerFooter>
  <ignoredErrors>
    <ignoredError sqref="C20" numberStoredAsText="1"/>
  </ignoredErrors>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E4B960-F901-4ACC-B6C0-97DC51CE8EE9}">
  <sheetPr>
    <tabColor theme="9" tint="-0.249977111117893"/>
    <pageSetUpPr fitToPage="1"/>
  </sheetPr>
  <dimension ref="A1:R33"/>
  <sheetViews>
    <sheetView showGridLines="0" zoomScaleNormal="100" zoomScaleSheetLayoutView="100" workbookViewId="0">
      <pane xSplit="1" ySplit="3" topLeftCell="B4" activePane="bottomRight" state="frozen"/>
      <selection activeCell="E1" sqref="E1"/>
      <selection pane="topRight" activeCell="E1" sqref="E1"/>
      <selection pane="bottomLeft" activeCell="E1" sqref="E1"/>
      <selection pane="bottomRight" activeCell="B4" sqref="B4"/>
    </sheetView>
  </sheetViews>
  <sheetFormatPr defaultRowHeight="14.5"/>
  <cols>
    <col min="1" max="1" width="44.26953125" bestFit="1" customWidth="1"/>
    <col min="2" max="2" width="6.81640625" customWidth="1"/>
    <col min="3" max="3" width="2.1796875" customWidth="1"/>
    <col min="4" max="4" width="10.54296875" customWidth="1"/>
    <col min="5" max="5" width="13.453125" customWidth="1"/>
    <col min="6" max="6" width="12.1796875" customWidth="1"/>
    <col min="7" max="7" width="14.1796875" customWidth="1"/>
    <col min="8" max="8" width="11.1796875" customWidth="1"/>
    <col min="9" max="9" width="14.1796875" customWidth="1"/>
    <col min="10" max="10" width="11.1796875" customWidth="1"/>
    <col min="11" max="11" width="14.1796875" customWidth="1"/>
    <col min="12" max="12" width="11.1796875" customWidth="1"/>
    <col min="14" max="14" width="33.54296875" customWidth="1"/>
    <col min="15" max="15" width="13.453125" bestFit="1" customWidth="1"/>
    <col min="17" max="17" width="10.1796875" bestFit="1" customWidth="1"/>
  </cols>
  <sheetData>
    <row r="1" spans="1:18" ht="80.150000000000006" customHeight="1" thickBot="1">
      <c r="A1" s="1195"/>
      <c r="B1" s="1196"/>
      <c r="C1" s="1196"/>
      <c r="D1" s="1196"/>
      <c r="E1" s="1196"/>
      <c r="F1" s="1197"/>
    </row>
    <row r="2" spans="1:18" ht="43.9" customHeight="1" thickBot="1">
      <c r="A2" s="384" t="s">
        <v>15</v>
      </c>
      <c r="B2" s="385" t="s">
        <v>270</v>
      </c>
      <c r="C2" s="387"/>
      <c r="D2" s="386"/>
      <c r="E2" s="385" t="s">
        <v>269</v>
      </c>
      <c r="F2" s="386"/>
      <c r="G2" s="387" t="s">
        <v>481</v>
      </c>
      <c r="H2" s="387"/>
      <c r="I2" s="385" t="s">
        <v>482</v>
      </c>
      <c r="J2" s="386"/>
      <c r="K2" s="387" t="s">
        <v>483</v>
      </c>
      <c r="L2" s="388"/>
      <c r="O2" s="5"/>
      <c r="P2" s="5"/>
      <c r="Q2" s="5"/>
    </row>
    <row r="3" spans="1:18" ht="20.149999999999999" customHeight="1" thickBot="1">
      <c r="A3" s="1203" t="s">
        <v>465</v>
      </c>
      <c r="B3" s="1204"/>
      <c r="C3" s="1204"/>
      <c r="D3" s="1204"/>
      <c r="E3" s="1204"/>
      <c r="F3" s="1204"/>
      <c r="G3" s="1204"/>
      <c r="H3" s="1204"/>
      <c r="I3" s="1204"/>
      <c r="J3" s="1204"/>
      <c r="K3" s="1204"/>
      <c r="L3" s="1205"/>
      <c r="O3" s="4"/>
      <c r="P3" s="5"/>
      <c r="Q3" s="682"/>
      <c r="R3" s="683"/>
    </row>
    <row r="4" spans="1:18" ht="20.149999999999999" customHeight="1">
      <c r="A4" s="389" t="s">
        <v>33</v>
      </c>
      <c r="B4" s="581">
        <v>7</v>
      </c>
      <c r="C4" s="582"/>
      <c r="D4" s="65">
        <v>0.25925925925925924</v>
      </c>
      <c r="E4" s="583">
        <v>12548</v>
      </c>
      <c r="F4" s="65">
        <v>3.2547317855114118E-2</v>
      </c>
      <c r="G4" s="584">
        <v>127.3</v>
      </c>
      <c r="H4" s="67">
        <v>8.6962580814401499E-3</v>
      </c>
      <c r="I4" s="584">
        <v>0</v>
      </c>
      <c r="J4" s="663" t="s">
        <v>10</v>
      </c>
      <c r="K4" s="584">
        <v>127.3</v>
      </c>
      <c r="L4" s="67">
        <v>3.2547317855114118E-2</v>
      </c>
      <c r="M4" s="479"/>
      <c r="N4" s="585"/>
      <c r="O4" s="4"/>
      <c r="P4" s="5"/>
      <c r="Q4" s="684"/>
    </row>
    <row r="5" spans="1:18" ht="20.149999999999999" customHeight="1">
      <c r="A5" s="390" t="s">
        <v>27</v>
      </c>
      <c r="B5" s="438">
        <v>5</v>
      </c>
      <c r="C5" s="435"/>
      <c r="D5" s="62">
        <v>0.18518518518518517</v>
      </c>
      <c r="E5" s="24">
        <v>168748</v>
      </c>
      <c r="F5" s="62">
        <v>0.43770280470312373</v>
      </c>
      <c r="G5" s="63">
        <v>4906.4799999999996</v>
      </c>
      <c r="H5" s="64">
        <v>0.33517687628770199</v>
      </c>
      <c r="I5" s="63">
        <v>0</v>
      </c>
      <c r="J5" s="664" t="s">
        <v>10</v>
      </c>
      <c r="K5" s="63">
        <v>4906.4799999999996</v>
      </c>
      <c r="L5" s="64">
        <v>0.43770280470312373</v>
      </c>
      <c r="M5" s="479"/>
      <c r="N5" s="585"/>
      <c r="O5" s="4"/>
      <c r="P5" s="5"/>
      <c r="Q5" s="684"/>
    </row>
    <row r="6" spans="1:18" ht="20.149999999999999" customHeight="1">
      <c r="A6" s="389" t="s">
        <v>28</v>
      </c>
      <c r="B6" s="439">
        <v>7</v>
      </c>
      <c r="C6" s="436"/>
      <c r="D6" s="65">
        <v>0.25925925925925924</v>
      </c>
      <c r="E6" s="26">
        <v>81431</v>
      </c>
      <c r="F6" s="65">
        <v>0.2112177749649185</v>
      </c>
      <c r="G6" s="66">
        <v>6174.33</v>
      </c>
      <c r="H6" s="67">
        <v>0.23433922101201765</v>
      </c>
      <c r="I6" s="66">
        <v>0</v>
      </c>
      <c r="J6" s="665" t="s">
        <v>10</v>
      </c>
      <c r="K6" s="66">
        <v>6174.33</v>
      </c>
      <c r="L6" s="67">
        <v>0.2112177749649185</v>
      </c>
      <c r="M6" s="479"/>
      <c r="N6" s="585"/>
    </row>
    <row r="7" spans="1:18" ht="19.899999999999999" hidden="1" customHeight="1">
      <c r="A7" s="390" t="s">
        <v>29</v>
      </c>
      <c r="B7" s="438">
        <v>0</v>
      </c>
      <c r="C7" s="435"/>
      <c r="D7" s="62">
        <v>0</v>
      </c>
      <c r="E7" s="24">
        <v>0</v>
      </c>
      <c r="F7" s="62">
        <v>0</v>
      </c>
      <c r="G7" s="63"/>
      <c r="H7" s="64">
        <v>0</v>
      </c>
      <c r="I7" s="63"/>
      <c r="J7" s="664" t="s">
        <v>10</v>
      </c>
      <c r="K7" s="63"/>
      <c r="L7" s="64">
        <v>0</v>
      </c>
      <c r="M7" s="479"/>
      <c r="N7" s="585"/>
    </row>
    <row r="8" spans="1:18" ht="19.899999999999999" hidden="1" customHeight="1">
      <c r="A8" s="389" t="s">
        <v>30</v>
      </c>
      <c r="B8" s="439">
        <v>0</v>
      </c>
      <c r="C8" s="436"/>
      <c r="D8" s="65">
        <v>0</v>
      </c>
      <c r="E8" s="26">
        <v>0</v>
      </c>
      <c r="F8" s="65">
        <v>0</v>
      </c>
      <c r="G8" s="66"/>
      <c r="H8" s="67">
        <v>0</v>
      </c>
      <c r="I8" s="66"/>
      <c r="J8" s="665" t="s">
        <v>10</v>
      </c>
      <c r="K8" s="66"/>
      <c r="L8" s="67">
        <v>0</v>
      </c>
      <c r="M8" s="479"/>
      <c r="N8" s="585"/>
    </row>
    <row r="9" spans="1:18" ht="19.899999999999999" hidden="1" customHeight="1">
      <c r="A9" s="390" t="s">
        <v>31</v>
      </c>
      <c r="B9" s="438">
        <v>0</v>
      </c>
      <c r="C9" s="435"/>
      <c r="D9" s="62">
        <v>0</v>
      </c>
      <c r="E9" s="24">
        <v>0</v>
      </c>
      <c r="F9" s="62">
        <v>0</v>
      </c>
      <c r="G9" s="63"/>
      <c r="H9" s="64">
        <v>0</v>
      </c>
      <c r="I9" s="63"/>
      <c r="J9" s="664" t="s">
        <v>10</v>
      </c>
      <c r="K9" s="63"/>
      <c r="L9" s="64">
        <v>0</v>
      </c>
      <c r="M9" s="479"/>
      <c r="N9" s="585"/>
    </row>
    <row r="10" spans="1:18" ht="19.899999999999999" hidden="1" customHeight="1">
      <c r="A10" s="389" t="s">
        <v>39</v>
      </c>
      <c r="B10" s="439">
        <v>0</v>
      </c>
      <c r="C10" s="436"/>
      <c r="D10" s="65">
        <v>0</v>
      </c>
      <c r="E10" s="26">
        <v>0</v>
      </c>
      <c r="F10" s="65">
        <v>0</v>
      </c>
      <c r="G10" s="66"/>
      <c r="H10" s="67">
        <v>0</v>
      </c>
      <c r="I10" s="66"/>
      <c r="J10" s="665" t="s">
        <v>10</v>
      </c>
      <c r="K10" s="66"/>
      <c r="L10" s="67">
        <v>0</v>
      </c>
      <c r="M10" s="479"/>
      <c r="N10" s="585"/>
    </row>
    <row r="11" spans="1:18" ht="20.149999999999999" customHeight="1" thickBot="1">
      <c r="A11" s="390" t="s">
        <v>32</v>
      </c>
      <c r="B11" s="438">
        <v>8</v>
      </c>
      <c r="C11" s="435"/>
      <c r="D11" s="62">
        <v>0.29629629629629628</v>
      </c>
      <c r="E11" s="24">
        <v>122804</v>
      </c>
      <c r="F11" s="62">
        <v>0.3185321024768436</v>
      </c>
      <c r="G11" s="63">
        <v>3430.37</v>
      </c>
      <c r="H11" s="64">
        <v>0.42178764461884022</v>
      </c>
      <c r="I11" s="63">
        <v>0</v>
      </c>
      <c r="J11" s="664" t="s">
        <v>10</v>
      </c>
      <c r="K11" s="63">
        <v>3430.37</v>
      </c>
      <c r="L11" s="64">
        <v>0.3185321024768436</v>
      </c>
      <c r="M11" s="479"/>
      <c r="N11" s="585"/>
    </row>
    <row r="12" spans="1:18" ht="19.899999999999999" hidden="1" customHeight="1" thickBot="1">
      <c r="A12" s="389" t="s">
        <v>34</v>
      </c>
      <c r="B12" s="440">
        <v>0</v>
      </c>
      <c r="C12" s="437"/>
      <c r="D12" s="393">
        <v>0</v>
      </c>
      <c r="E12" s="480">
        <v>0</v>
      </c>
      <c r="F12" s="393">
        <v>0</v>
      </c>
      <c r="G12" s="66"/>
      <c r="H12" s="67">
        <v>0</v>
      </c>
      <c r="I12" s="66"/>
      <c r="J12" s="665" t="s">
        <v>10</v>
      </c>
      <c r="K12" s="66"/>
      <c r="L12" s="67">
        <v>0</v>
      </c>
      <c r="M12" s="479">
        <f t="shared" ref="M12" si="0">E12/E$13</f>
        <v>0</v>
      </c>
      <c r="N12" s="585"/>
    </row>
    <row r="13" spans="1:18" ht="20.149999999999999" customHeight="1" thickBot="1">
      <c r="A13" s="873" t="s">
        <v>25</v>
      </c>
      <c r="B13" s="874">
        <v>27</v>
      </c>
      <c r="C13" s="875"/>
      <c r="D13" s="876">
        <v>1</v>
      </c>
      <c r="E13" s="877">
        <v>385531</v>
      </c>
      <c r="F13" s="876">
        <v>1</v>
      </c>
      <c r="G13" s="878">
        <v>14638.48</v>
      </c>
      <c r="H13" s="879">
        <v>1</v>
      </c>
      <c r="I13" s="880">
        <v>0</v>
      </c>
      <c r="J13" s="881" t="s">
        <v>10</v>
      </c>
      <c r="K13" s="878">
        <v>14638.48</v>
      </c>
      <c r="L13" s="882">
        <v>1</v>
      </c>
      <c r="M13" s="479"/>
      <c r="N13" s="585"/>
    </row>
    <row r="14" spans="1:18" ht="20.149999999999999" customHeight="1" thickBot="1">
      <c r="A14" s="1206" t="s">
        <v>466</v>
      </c>
      <c r="B14" s="1207"/>
      <c r="C14" s="1207"/>
      <c r="D14" s="1207"/>
      <c r="E14" s="1207"/>
      <c r="F14" s="1207"/>
      <c r="G14" s="1207"/>
      <c r="H14" s="1207"/>
      <c r="I14" s="1207"/>
      <c r="J14" s="1207"/>
      <c r="K14" s="1207"/>
      <c r="L14" s="1208"/>
    </row>
    <row r="15" spans="1:18" ht="20.149999999999999" customHeight="1">
      <c r="A15" s="389" t="s">
        <v>33</v>
      </c>
      <c r="B15" s="581">
        <v>26</v>
      </c>
      <c r="C15" s="582"/>
      <c r="D15" s="65">
        <v>0.29213483146067415</v>
      </c>
      <c r="E15" s="583">
        <v>31772</v>
      </c>
      <c r="F15" s="65">
        <v>2.762821047945015E-2</v>
      </c>
      <c r="G15" s="584">
        <v>1402.93</v>
      </c>
      <c r="H15" s="67">
        <v>2.1259842639006987E-2</v>
      </c>
      <c r="I15" s="584">
        <v>72.08</v>
      </c>
      <c r="J15" s="67">
        <v>4.1140143602388046E-2</v>
      </c>
      <c r="K15" s="584">
        <v>1475.01</v>
      </c>
      <c r="L15" s="67">
        <v>2.1774019976457649E-2</v>
      </c>
      <c r="M15" s="479"/>
    </row>
    <row r="16" spans="1:18" ht="20.149999999999999" customHeight="1">
      <c r="A16" s="390" t="s">
        <v>27</v>
      </c>
      <c r="B16" s="438">
        <v>20</v>
      </c>
      <c r="C16" s="435"/>
      <c r="D16" s="62">
        <v>0.2247191011235955</v>
      </c>
      <c r="E16" s="24">
        <v>361543</v>
      </c>
      <c r="F16" s="62">
        <v>0.31438959150736012</v>
      </c>
      <c r="G16" s="63">
        <v>10401.780000000001</v>
      </c>
      <c r="H16" s="64">
        <v>0.1576273983488628</v>
      </c>
      <c r="I16" s="63">
        <v>364.48</v>
      </c>
      <c r="J16" s="64">
        <v>0.20802940538566034</v>
      </c>
      <c r="K16" s="63">
        <v>10766.26</v>
      </c>
      <c r="L16" s="64">
        <v>0.15893096339125629</v>
      </c>
      <c r="M16" s="479"/>
    </row>
    <row r="17" spans="1:14" ht="20.149999999999999" customHeight="1">
      <c r="A17" s="389" t="s">
        <v>28</v>
      </c>
      <c r="B17" s="439">
        <v>29</v>
      </c>
      <c r="C17" s="436"/>
      <c r="D17" s="65">
        <v>0.3258426966292135</v>
      </c>
      <c r="E17" s="26">
        <v>551137</v>
      </c>
      <c r="F17" s="65">
        <v>0.47925623313020005</v>
      </c>
      <c r="G17" s="66">
        <v>48302.14</v>
      </c>
      <c r="H17" s="67">
        <v>0.73196516970004544</v>
      </c>
      <c r="I17" s="66">
        <v>1187.5899999999999</v>
      </c>
      <c r="J17" s="67">
        <v>0.67782496033240869</v>
      </c>
      <c r="K17" s="66">
        <v>49489.74</v>
      </c>
      <c r="L17" s="67">
        <v>0.7305649367731033</v>
      </c>
      <c r="M17" s="479"/>
    </row>
    <row r="18" spans="1:14" ht="20.149999999999999" hidden="1" customHeight="1">
      <c r="A18" s="390" t="s">
        <v>29</v>
      </c>
      <c r="B18" s="438">
        <v>0</v>
      </c>
      <c r="C18" s="435"/>
      <c r="D18" s="62">
        <v>0</v>
      </c>
      <c r="E18" s="24">
        <v>0</v>
      </c>
      <c r="F18" s="62">
        <v>0</v>
      </c>
      <c r="G18" s="63">
        <v>0</v>
      </c>
      <c r="H18" s="64">
        <v>0</v>
      </c>
      <c r="I18" s="63">
        <v>0</v>
      </c>
      <c r="J18" s="64">
        <v>0</v>
      </c>
      <c r="K18" s="63">
        <v>0</v>
      </c>
      <c r="L18" s="64">
        <v>0</v>
      </c>
      <c r="M18" s="479"/>
    </row>
    <row r="19" spans="1:14" ht="20.149999999999999" hidden="1" customHeight="1">
      <c r="A19" s="389" t="s">
        <v>30</v>
      </c>
      <c r="B19" s="439">
        <v>0</v>
      </c>
      <c r="C19" s="436"/>
      <c r="D19" s="65">
        <v>0</v>
      </c>
      <c r="E19" s="26">
        <v>0</v>
      </c>
      <c r="F19" s="65">
        <v>0</v>
      </c>
      <c r="G19" s="66">
        <v>0</v>
      </c>
      <c r="H19" s="67">
        <v>0</v>
      </c>
      <c r="I19" s="66">
        <v>0</v>
      </c>
      <c r="J19" s="67">
        <v>0</v>
      </c>
      <c r="K19" s="66">
        <v>0</v>
      </c>
      <c r="L19" s="67">
        <v>0</v>
      </c>
      <c r="M19" s="479"/>
    </row>
    <row r="20" spans="1:14" ht="20.149999999999999" hidden="1" customHeight="1">
      <c r="A20" s="390" t="s">
        <v>31</v>
      </c>
      <c r="B20" s="438">
        <v>0</v>
      </c>
      <c r="C20" s="435"/>
      <c r="D20" s="62">
        <v>0</v>
      </c>
      <c r="E20" s="24">
        <v>0</v>
      </c>
      <c r="F20" s="62">
        <v>0</v>
      </c>
      <c r="G20" s="63">
        <v>0</v>
      </c>
      <c r="H20" s="64">
        <v>0</v>
      </c>
      <c r="I20" s="63">
        <v>0</v>
      </c>
      <c r="J20" s="64">
        <v>0</v>
      </c>
      <c r="K20" s="63">
        <v>0</v>
      </c>
      <c r="L20" s="64">
        <v>0</v>
      </c>
      <c r="M20" s="479"/>
    </row>
    <row r="21" spans="1:14" ht="20.149999999999999" hidden="1" customHeight="1">
      <c r="A21" s="389" t="s">
        <v>39</v>
      </c>
      <c r="B21" s="439">
        <v>0</v>
      </c>
      <c r="C21" s="436"/>
      <c r="D21" s="65">
        <v>0</v>
      </c>
      <c r="E21" s="26">
        <v>0</v>
      </c>
      <c r="F21" s="65">
        <v>0</v>
      </c>
      <c r="G21" s="66">
        <v>0</v>
      </c>
      <c r="H21" s="67">
        <v>0</v>
      </c>
      <c r="I21" s="66">
        <v>0</v>
      </c>
      <c r="J21" s="67">
        <v>0</v>
      </c>
      <c r="K21" s="66">
        <v>0</v>
      </c>
      <c r="L21" s="67">
        <v>0</v>
      </c>
      <c r="M21" s="479"/>
    </row>
    <row r="22" spans="1:14" s="1" customFormat="1" ht="20.149999999999999" customHeight="1" thickBot="1">
      <c r="A22" s="390" t="s">
        <v>32</v>
      </c>
      <c r="B22" s="438">
        <v>14</v>
      </c>
      <c r="C22" s="435"/>
      <c r="D22" s="62">
        <v>0.15730337078651685</v>
      </c>
      <c r="E22" s="24">
        <v>205532</v>
      </c>
      <c r="F22" s="62">
        <v>0.17872596488298967</v>
      </c>
      <c r="G22" s="63">
        <v>5882.82</v>
      </c>
      <c r="H22" s="64">
        <v>8.9147589312084746E-2</v>
      </c>
      <c r="I22" s="63">
        <v>127.91</v>
      </c>
      <c r="J22" s="64">
        <v>7.3005490679542942E-2</v>
      </c>
      <c r="K22" s="63">
        <v>6010.73</v>
      </c>
      <c r="L22" s="64">
        <v>8.8730079859182839E-2</v>
      </c>
      <c r="M22" s="479"/>
    </row>
    <row r="23" spans="1:14" s="1" customFormat="1" ht="20.149999999999999" hidden="1" customHeight="1" thickBot="1">
      <c r="A23" s="389" t="s">
        <v>34</v>
      </c>
      <c r="B23" s="440">
        <v>0</v>
      </c>
      <c r="C23" s="437"/>
      <c r="D23" s="393">
        <v>0</v>
      </c>
      <c r="E23" s="480">
        <v>551137</v>
      </c>
      <c r="F23" s="393">
        <v>0.47925623313020005</v>
      </c>
      <c r="G23" s="66">
        <v>0</v>
      </c>
      <c r="H23" s="67">
        <v>0</v>
      </c>
      <c r="I23" s="307">
        <v>0</v>
      </c>
      <c r="J23" s="67">
        <v>0</v>
      </c>
      <c r="K23" s="66">
        <v>0</v>
      </c>
      <c r="L23" s="67">
        <v>0</v>
      </c>
      <c r="M23" s="479"/>
    </row>
    <row r="24" spans="1:14" s="1" customFormat="1" ht="20.149999999999999" customHeight="1">
      <c r="A24" s="391" t="s">
        <v>25</v>
      </c>
      <c r="B24" s="441">
        <v>89</v>
      </c>
      <c r="C24" s="442">
        <v>1</v>
      </c>
      <c r="D24" s="394">
        <v>1</v>
      </c>
      <c r="E24" s="481">
        <v>1149984</v>
      </c>
      <c r="F24" s="394">
        <v>1</v>
      </c>
      <c r="G24" s="395">
        <v>65989.67</v>
      </c>
      <c r="H24" s="482">
        <v>1</v>
      </c>
      <c r="I24" s="483">
        <v>1752.06</v>
      </c>
      <c r="J24" s="482">
        <v>1</v>
      </c>
      <c r="K24" s="395">
        <v>67741.739999999991</v>
      </c>
      <c r="L24" s="392">
        <v>1</v>
      </c>
      <c r="M24" s="479"/>
    </row>
    <row r="25" spans="1:14" s="1" customFormat="1" ht="8.15" customHeight="1">
      <c r="B25" s="3"/>
      <c r="C25" s="3"/>
      <c r="D25" s="3"/>
      <c r="E25" s="3"/>
      <c r="F25" s="3"/>
      <c r="G25" s="3"/>
      <c r="H25" s="3"/>
      <c r="I25" s="3"/>
      <c r="J25" s="3"/>
      <c r="K25" s="3"/>
      <c r="L25" s="3"/>
    </row>
    <row r="26" spans="1:14" ht="25" customHeight="1">
      <c r="A26" s="1017" t="s">
        <v>555</v>
      </c>
      <c r="B26" s="1017"/>
      <c r="C26" s="1017"/>
      <c r="D26" s="1017"/>
      <c r="E26" s="1017"/>
      <c r="F26" s="1017"/>
      <c r="G26" s="1017"/>
      <c r="H26" s="1017"/>
      <c r="I26" s="1017"/>
      <c r="J26" s="1017"/>
      <c r="K26" s="1017"/>
      <c r="L26" s="1017"/>
      <c r="N26" s="502"/>
    </row>
    <row r="27" spans="1:14">
      <c r="N27" s="502"/>
    </row>
    <row r="28" spans="1:14">
      <c r="A28" s="11" t="s">
        <v>519</v>
      </c>
      <c r="B28" s="478"/>
      <c r="C28" s="478"/>
      <c r="D28" s="479"/>
      <c r="E28" s="478"/>
      <c r="F28" s="479"/>
      <c r="G28" s="478"/>
      <c r="H28" s="479"/>
      <c r="I28" s="478"/>
      <c r="J28" s="479"/>
      <c r="K28" s="478"/>
      <c r="L28" s="479"/>
    </row>
    <row r="29" spans="1:14">
      <c r="B29" s="478"/>
      <c r="D29" s="479"/>
      <c r="E29" s="478"/>
      <c r="F29" s="479"/>
      <c r="G29" s="478"/>
      <c r="H29" s="479"/>
      <c r="I29" s="478"/>
      <c r="J29" s="479"/>
      <c r="K29" s="478"/>
      <c r="L29" s="479"/>
    </row>
    <row r="33" spans="1:12" ht="23.15" customHeight="1">
      <c r="A33" s="429"/>
      <c r="B33" s="429"/>
      <c r="C33" s="429"/>
      <c r="D33" s="429"/>
      <c r="E33" s="429"/>
      <c r="F33" s="429"/>
      <c r="G33" s="429"/>
      <c r="H33" s="429"/>
      <c r="I33" s="429"/>
      <c r="J33" s="429"/>
      <c r="K33" s="429"/>
      <c r="L33" s="429"/>
    </row>
  </sheetData>
  <mergeCells count="4">
    <mergeCell ref="A1:F1"/>
    <mergeCell ref="A3:L3"/>
    <mergeCell ref="A14:L14"/>
    <mergeCell ref="A26:L26"/>
  </mergeCells>
  <printOptions horizontalCentered="1"/>
  <pageMargins left="0.45" right="0.45" top="0.75" bottom="0.5" header="0.3" footer="0.3"/>
  <pageSetup scale="77" fitToHeight="0" orientation="landscape" r:id="rId1"/>
  <headerFooter>
    <oddFooter>&amp;R2023 Data Tables - 1st Installment</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30</vt:i4>
      </vt:variant>
      <vt:variant>
        <vt:lpstr>Named Ranges</vt:lpstr>
      </vt:variant>
      <vt:variant>
        <vt:i4>31</vt:i4>
      </vt:variant>
    </vt:vector>
  </HeadingPairs>
  <TitlesOfParts>
    <vt:vector size="61" baseType="lpstr">
      <vt:lpstr>Cover Page</vt:lpstr>
      <vt:lpstr>DATA BOOK LISTING</vt:lpstr>
      <vt:lpstr>Overview</vt:lpstr>
      <vt:lpstr>S-1</vt:lpstr>
      <vt:lpstr>S-2</vt:lpstr>
      <vt:lpstr>S-3</vt:lpstr>
      <vt:lpstr>S-4</vt:lpstr>
      <vt:lpstr>S-5</vt:lpstr>
      <vt:lpstr>S-6</vt:lpstr>
      <vt:lpstr>S7</vt:lpstr>
      <vt:lpstr>S-8</vt:lpstr>
      <vt:lpstr>S-9</vt:lpstr>
      <vt:lpstr>S-10</vt:lpstr>
      <vt:lpstr>S-11</vt:lpstr>
      <vt:lpstr>S-12</vt:lpstr>
      <vt:lpstr>S-13</vt:lpstr>
      <vt:lpstr>S-14</vt:lpstr>
      <vt:lpstr>S-15</vt:lpstr>
      <vt:lpstr>S-16</vt:lpstr>
      <vt:lpstr>S-17</vt:lpstr>
      <vt:lpstr>S-18</vt:lpstr>
      <vt:lpstr>S-19</vt:lpstr>
      <vt:lpstr>S-29</vt:lpstr>
      <vt:lpstr>S-43</vt:lpstr>
      <vt:lpstr>M-1</vt:lpstr>
      <vt:lpstr>M-2</vt:lpstr>
      <vt:lpstr>M-14</vt:lpstr>
      <vt:lpstr>M-15</vt:lpstr>
      <vt:lpstr>M-20</vt:lpstr>
      <vt:lpstr>M-21</vt:lpstr>
      <vt:lpstr>'Cover Page'!Print_Area</vt:lpstr>
      <vt:lpstr>'DATA BOOK LISTING'!Print_Area</vt:lpstr>
      <vt:lpstr>'M-1'!Print_Area</vt:lpstr>
      <vt:lpstr>'M-14'!Print_Area</vt:lpstr>
      <vt:lpstr>'M-15'!Print_Area</vt:lpstr>
      <vt:lpstr>'M-2'!Print_Area</vt:lpstr>
      <vt:lpstr>'M-20'!Print_Area</vt:lpstr>
      <vt:lpstr>'M-21'!Print_Area</vt:lpstr>
      <vt:lpstr>Overview!Print_Area</vt:lpstr>
      <vt:lpstr>'S-1'!Print_Area</vt:lpstr>
      <vt:lpstr>'S-10'!Print_Area</vt:lpstr>
      <vt:lpstr>'S-11'!Print_Area</vt:lpstr>
      <vt:lpstr>'S-12'!Print_Area</vt:lpstr>
      <vt:lpstr>'S-13'!Print_Area</vt:lpstr>
      <vt:lpstr>'S-14'!Print_Area</vt:lpstr>
      <vt:lpstr>'S-15'!Print_Area</vt:lpstr>
      <vt:lpstr>'S-16'!Print_Area</vt:lpstr>
      <vt:lpstr>'S-17'!Print_Area</vt:lpstr>
      <vt:lpstr>'S-18'!Print_Area</vt:lpstr>
      <vt:lpstr>'S-19'!Print_Area</vt:lpstr>
      <vt:lpstr>'S-2'!Print_Area</vt:lpstr>
      <vt:lpstr>'S-29'!Print_Area</vt:lpstr>
      <vt:lpstr>'S-3'!Print_Area</vt:lpstr>
      <vt:lpstr>'S-4'!Print_Area</vt:lpstr>
      <vt:lpstr>'S-43'!Print_Area</vt:lpstr>
      <vt:lpstr>'S-5'!Print_Area</vt:lpstr>
      <vt:lpstr>'S-6'!Print_Area</vt:lpstr>
      <vt:lpstr>'S7'!Print_Area</vt:lpstr>
      <vt:lpstr>'S-8'!Print_Area</vt:lpstr>
      <vt:lpstr>'S-9'!Print_Area</vt:lpstr>
      <vt:lpstr>'DATA BOOK LISTING'!Print_Titles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 Pension Data Tables</dc:title>
  <cp:lastPrinted>2025-04-22T14:24:20Z</cp:lastPrinted>
  <dcterms:created xsi:type="dcterms:W3CDTF">2020-04-13T15:25:17Z</dcterms:created>
  <dcterms:modified xsi:type="dcterms:W3CDTF">2025-04-22T14:24:25Z</dcterms:modified>
</cp:coreProperties>
</file>