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66925"/>
  <mc:AlternateContent xmlns:mc="http://schemas.openxmlformats.org/markup-compatibility/2006">
    <mc:Choice Requires="x15">
      <x15ac:absPath xmlns:x15ac="http://schemas.microsoft.com/office/spreadsheetml/2010/11/ac" url="https://pbgcgov-my.sharepoint.com/personal/sarcona_felice_pbgc_gov/Documents/Temp Files/"/>
    </mc:Choice>
  </mc:AlternateContent>
  <xr:revisionPtr revIDLastSave="0" documentId="8_{7DDEE3BC-F285-4578-B063-2DEDBB4957EC}" xr6:coauthVersionLast="47" xr6:coauthVersionMax="47" xr10:uidLastSave="{00000000-0000-0000-0000-000000000000}"/>
  <bookViews>
    <workbookView xWindow="-110" yWindow="-110" windowWidth="19420" windowHeight="11500" xr2:uid="{465DDA4A-A9EA-42E3-AC00-6F316C3B8BB1}"/>
  </bookViews>
  <sheets>
    <sheet name="4044 Yield Curves - 2025" sheetId="12" r:id="rId1"/>
    <sheet name="4044 Yield Curves - 2024" sheetId="1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12" l="1"/>
  <c r="D6" i="12" s="1"/>
  <c r="E6" i="12" s="1"/>
  <c r="F6" i="12" s="1"/>
  <c r="G6" i="12" s="1"/>
  <c r="H6" i="12" s="1"/>
  <c r="I6" i="12" s="1"/>
  <c r="J6" i="12" s="1"/>
  <c r="K6" i="12" s="1"/>
  <c r="L6" i="12" s="1"/>
  <c r="M6" i="12" s="1"/>
  <c r="N6" i="12" s="1"/>
  <c r="B8" i="12"/>
  <c r="B9" i="12" s="1"/>
  <c r="B10" i="12" s="1"/>
  <c r="B11" i="12" s="1"/>
  <c r="B12" i="12" s="1"/>
  <c r="B13" i="12" s="1"/>
  <c r="B14" i="12" s="1"/>
  <c r="B15" i="12" s="1"/>
  <c r="B16" i="12" s="1"/>
  <c r="B17" i="12" s="1"/>
  <c r="B18" i="12" s="1"/>
  <c r="B19" i="12" s="1"/>
  <c r="B20" i="12" s="1"/>
  <c r="B21" i="12" s="1"/>
  <c r="B22" i="12" s="1"/>
  <c r="B23" i="12" s="1"/>
  <c r="B24" i="12" s="1"/>
  <c r="B25" i="12" s="1"/>
  <c r="B26" i="12" s="1"/>
  <c r="B27" i="12" s="1"/>
  <c r="B28" i="12" s="1"/>
  <c r="B29" i="12" s="1"/>
  <c r="B30" i="12" s="1"/>
  <c r="B31" i="12" s="1"/>
  <c r="B32" i="12" s="1"/>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B61" i="12" s="1"/>
  <c r="B62" i="12" s="1"/>
  <c r="B63" i="12" s="1"/>
  <c r="B64" i="12" s="1"/>
  <c r="B65" i="12" s="1"/>
  <c r="C6" i="11"/>
  <c r="D6" i="11" s="1"/>
  <c r="E6" i="11" s="1"/>
  <c r="F6" i="11" s="1"/>
  <c r="G6" i="11" s="1"/>
  <c r="H6" i="11" s="1"/>
  <c r="B8" i="11"/>
  <c r="B9" i="11" s="1"/>
  <c r="B10" i="11" s="1"/>
  <c r="B11" i="11" s="1"/>
  <c r="B12" i="11" s="1"/>
  <c r="B13" i="11" s="1"/>
  <c r="B14" i="11" s="1"/>
  <c r="B15" i="11" s="1"/>
  <c r="B16" i="11" s="1"/>
  <c r="B17" i="11" s="1"/>
  <c r="B18" i="11" s="1"/>
  <c r="B19" i="11" s="1"/>
  <c r="B20" i="11" s="1"/>
  <c r="B21" i="11" s="1"/>
  <c r="B22" i="11" s="1"/>
  <c r="B23" i="11" s="1"/>
  <c r="B24" i="11" s="1"/>
  <c r="B25" i="11" s="1"/>
  <c r="B26" i="11" s="1"/>
  <c r="B27" i="11" s="1"/>
  <c r="B28" i="11" s="1"/>
  <c r="B29" i="11" s="1"/>
  <c r="B30" i="11" s="1"/>
  <c r="B31" i="11" s="1"/>
  <c r="B32" i="11" s="1"/>
  <c r="B33" i="11" s="1"/>
  <c r="B34" i="11" s="1"/>
  <c r="B35" i="11" s="1"/>
  <c r="B36" i="11" s="1"/>
  <c r="B37" i="11" s="1"/>
  <c r="B38" i="11" s="1"/>
  <c r="B39" i="11" s="1"/>
  <c r="B40" i="11" s="1"/>
  <c r="B41" i="11" s="1"/>
  <c r="B42" i="11" s="1"/>
  <c r="B43" i="11" s="1"/>
  <c r="B44" i="11" s="1"/>
  <c r="B45" i="11" s="1"/>
  <c r="B46" i="11" s="1"/>
  <c r="B47" i="11" s="1"/>
  <c r="B48" i="11" s="1"/>
  <c r="B49" i="11" s="1"/>
  <c r="B50" i="11" s="1"/>
  <c r="B51" i="11" s="1"/>
  <c r="B52" i="11" s="1"/>
  <c r="B53" i="11" s="1"/>
  <c r="B54" i="11" s="1"/>
  <c r="B55" i="11" s="1"/>
  <c r="B56" i="11" s="1"/>
  <c r="B57" i="11" s="1"/>
  <c r="B58" i="11" s="1"/>
  <c r="B59" i="11" s="1"/>
  <c r="B60" i="11" s="1"/>
  <c r="B61" i="11" s="1"/>
  <c r="B62" i="11" s="1"/>
  <c r="B63" i="11" s="1"/>
  <c r="B64" i="11" s="1"/>
  <c r="B65" i="11" s="1"/>
</calcChain>
</file>

<file path=xl/sharedStrings.xml><?xml version="1.0" encoding="utf-8"?>
<sst xmlns="http://schemas.openxmlformats.org/spreadsheetml/2006/main" count="18" uniqueCount="10">
  <si>
    <t>30.0+</t>
  </si>
  <si>
    <t>Year</t>
  </si>
  <si>
    <t>ERISA 4044 Yield Curves</t>
  </si>
  <si>
    <t>4044 Yield Curves*</t>
  </si>
  <si>
    <t xml:space="preserve">* For valuation dates that are not the last day of a month, the 4044 yield curve to be used for 4044 purposes is the yield curve as of the last day of the prior month.   </t>
  </si>
  <si>
    <t>Last Updated: January 16, 2025</t>
  </si>
  <si>
    <r>
      <t xml:space="preserve">The table below shows the yield curves developed in accordance </t>
    </r>
    <r>
      <rPr>
        <sz val="10"/>
        <color rgb="FF000000"/>
        <rFont val="Aptos Narrow"/>
        <family val="2"/>
      </rPr>
      <t>§</t>
    </r>
    <r>
      <rPr>
        <sz val="10"/>
        <color rgb="FF000000"/>
        <rFont val="Arial"/>
        <family val="2"/>
      </rPr>
      <t xml:space="preserve"> 4044.54 of PBGC's 4044 regulation.  For valuation dates on or after July 31, 2024, these yield curves serve as the interest assumption when determining the present value of annuities in involuntary and distress terminations of single-employer plans.  They are also used for other purposes, including, but not limited to, 4010 reporting and certain withdrawal liability calcuations.</t>
    </r>
  </si>
  <si>
    <t>Not Yet</t>
  </si>
  <si>
    <t>Available</t>
  </si>
  <si>
    <t>Last Updated: December 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</si>
</sst>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_);\(0.0\)"/>
  </numFmts>
  <fonts count="18" x14ac:knownFonts="1">
    <font>
      <sz val="11"/>
      <color theme="1"/>
      <name val="Calibri"/>
      <family val="2"/>
      <scheme val="minor"/>
    </font>
    <font>
      <sz val="11"/>
      <color rgb="FF000000"/>
      <name val="Arial"/>
      <family val="2"/>
    </font>
    <font>
      <sz val="11"/>
      <color theme="1"/>
      <name val="Calibri"/>
      <family val="2"/>
      <scheme val="minor"/>
    </font>
    <font>
      <sz val="24"/>
      <color rgb="FF142640"/>
      <name val="Arial"/>
      <family val="2"/>
    </font>
    <font>
      <sz val="20"/>
      <color rgb="FF142640"/>
      <name val="Arial"/>
      <family val="2"/>
    </font>
    <font>
      <sz val="11"/>
      <color theme="1"/>
      <name val="Arial"/>
      <family val="2"/>
    </font>
    <font>
      <sz val="10"/>
      <color rgb="FF000000"/>
      <name val="Arial"/>
      <family val="2"/>
    </font>
    <font>
      <sz val="10"/>
      <color theme="1"/>
      <name val="Arial"/>
      <family val="2"/>
    </font>
    <font>
      <b/>
      <sz val="10"/>
      <name val="Arial"/>
      <family val="2"/>
    </font>
    <font>
      <b/>
      <sz val="12"/>
      <color rgb="FF000000"/>
      <name val="Arial"/>
      <family val="2"/>
    </font>
    <font>
      <b/>
      <sz val="11"/>
      <color theme="1"/>
      <name val="Arial"/>
      <family val="2"/>
    </font>
    <font>
      <b/>
      <sz val="11"/>
      <name val="Arial"/>
      <family val="2"/>
    </font>
    <font>
      <sz val="10"/>
      <color rgb="FF000000"/>
      <name val="Aptos Narrow"/>
      <family val="2"/>
    </font>
    <font>
      <b/>
      <sz val="10"/>
      <color theme="1"/>
      <name val="Arial"/>
      <family val="2"/>
    </font>
    <font>
      <sz val="11"/>
      <name val="Calibri"/>
      <family val="2"/>
      <scheme val="minor"/>
    </font>
    <font>
      <sz val="10"/>
      <name val="Arial"/>
      <family val="2"/>
    </font>
    <font>
      <u/>
      <sz val="10"/>
      <color theme="10"/>
      <name val="Arial"/>
      <family val="2"/>
    </font>
    <font>
      <sz val="10"/>
      <color rgb="FF000000"/>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3">
    <xf numFmtId="0" fontId="0" fillId="0" borderId="0"/>
    <xf numFmtId="9" fontId="2" fillId="0" borderId="0" applyFont="0" applyFill="0" applyBorder="0" applyAlignment="0" applyProtection="0"/>
    <xf numFmtId="0" fontId="7" fillId="0" borderId="0"/>
    <xf numFmtId="0" fontId="2" fillId="0" borderId="0"/>
    <xf numFmtId="0" fontId="15" fillId="0" borderId="0"/>
    <xf numFmtId="44"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5" fillId="0" borderId="0"/>
    <xf numFmtId="0" fontId="7" fillId="0" borderId="0"/>
    <xf numFmtId="0" fontId="2" fillId="0" borderId="0"/>
    <xf numFmtId="43" fontId="7" fillId="0" borderId="0" applyFont="0" applyFill="0" applyBorder="0" applyAlignment="0" applyProtection="0"/>
    <xf numFmtId="9" fontId="7" fillId="0" borderId="0" applyFont="0" applyFill="0" applyBorder="0" applyAlignment="0" applyProtection="0"/>
    <xf numFmtId="0" fontId="7" fillId="0" borderId="0" applyNumberFormat="0" applyFont="0" applyFill="0" applyBorder="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15" fillId="0" borderId="0"/>
    <xf numFmtId="0" fontId="16" fillId="0" borderId="0" applyNumberFormat="0" applyFill="0" applyBorder="0" applyAlignment="0" applyProtection="0"/>
    <xf numFmtId="9" fontId="15" fillId="0" borderId="0" applyFont="0" applyFill="0" applyBorder="0" applyAlignment="0" applyProtection="0"/>
    <xf numFmtId="0" fontId="17" fillId="0" borderId="0"/>
  </cellStyleXfs>
  <cellXfs count="30">
    <xf numFmtId="0" fontId="0" fillId="0" borderId="0" xfId="0"/>
    <xf numFmtId="0" fontId="1" fillId="0" borderId="0" xfId="0" applyFont="1" applyAlignment="1">
      <alignment wrapText="1"/>
    </xf>
    <xf numFmtId="0" fontId="3" fillId="0" borderId="0" xfId="0" applyFont="1" applyAlignment="1">
      <alignment vertical="center"/>
    </xf>
    <xf numFmtId="0" fontId="4" fillId="0" borderId="0" xfId="0" applyFont="1" applyAlignment="1">
      <alignment vertical="center"/>
    </xf>
    <xf numFmtId="0" fontId="5" fillId="0" borderId="0" xfId="0" applyFont="1"/>
    <xf numFmtId="0" fontId="5" fillId="0" borderId="0" xfId="0" applyFont="1" applyAlignment="1">
      <alignment horizontal="center"/>
    </xf>
    <xf numFmtId="0" fontId="5" fillId="0" borderId="0" xfId="0" applyFont="1" applyAlignment="1">
      <alignment vertical="center"/>
    </xf>
    <xf numFmtId="0" fontId="7" fillId="0" borderId="0" xfId="0" applyFont="1" applyAlignment="1">
      <alignment horizontal="center" vertical="center" wrapText="1"/>
    </xf>
    <xf numFmtId="14" fontId="8" fillId="2" borderId="1" xfId="0" quotePrefix="1" applyNumberFormat="1" applyFont="1" applyFill="1" applyBorder="1" applyAlignment="1">
      <alignment horizontal="center" vertical="center"/>
    </xf>
    <xf numFmtId="164" fontId="7" fillId="0" borderId="6" xfId="0" applyNumberFormat="1" applyFont="1" applyBorder="1" applyAlignment="1">
      <alignment horizontal="center"/>
    </xf>
    <xf numFmtId="164" fontId="7" fillId="0" borderId="5" xfId="0" applyNumberFormat="1" applyFont="1" applyBorder="1" applyAlignment="1">
      <alignment horizontal="center"/>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164" fontId="7" fillId="0" borderId="7" xfId="0" applyNumberFormat="1" applyFont="1" applyBorder="1" applyAlignment="1">
      <alignment horizontal="center"/>
    </xf>
    <xf numFmtId="0" fontId="6" fillId="0" borderId="0" xfId="0" applyFont="1" applyAlignment="1">
      <alignment vertical="center" wrapText="1"/>
    </xf>
    <xf numFmtId="0" fontId="7" fillId="0" borderId="0" xfId="0" applyFont="1" applyAlignment="1">
      <alignment vertical="center" wrapText="1"/>
    </xf>
    <xf numFmtId="10" fontId="7" fillId="0" borderId="6" xfId="1" applyNumberFormat="1" applyFont="1" applyBorder="1" applyAlignment="1">
      <alignment horizontal="center"/>
    </xf>
    <xf numFmtId="10" fontId="7" fillId="0" borderId="5" xfId="1" applyNumberFormat="1" applyFont="1" applyBorder="1" applyAlignment="1">
      <alignment horizontal="center"/>
    </xf>
    <xf numFmtId="0" fontId="10" fillId="0" borderId="0" xfId="0" applyFont="1" applyAlignment="1">
      <alignment horizontal="right" vertical="center"/>
    </xf>
    <xf numFmtId="10" fontId="13" fillId="0" borderId="6" xfId="1" applyNumberFormat="1" applyFont="1" applyBorder="1" applyAlignment="1">
      <alignment horizontal="center"/>
    </xf>
    <xf numFmtId="10" fontId="14" fillId="0" borderId="0" xfId="1" applyNumberFormat="1" applyFont="1" applyFill="1" applyAlignment="1">
      <alignment horizontal="center"/>
    </xf>
    <xf numFmtId="10" fontId="5" fillId="0" borderId="0" xfId="0" applyNumberFormat="1" applyFont="1"/>
    <xf numFmtId="10" fontId="7" fillId="0" borderId="0" xfId="1" applyNumberFormat="1" applyFont="1"/>
    <xf numFmtId="10" fontId="5" fillId="0" borderId="0" xfId="0" applyNumberFormat="1" applyFont="1" applyAlignment="1">
      <alignment horizontal="center"/>
    </xf>
    <xf numFmtId="0" fontId="6" fillId="0" borderId="0" xfId="0" applyFont="1" applyAlignment="1">
      <alignment horizontal="left" vertical="top" wrapText="1"/>
    </xf>
    <xf numFmtId="0" fontId="7" fillId="0" borderId="0" xfId="0" applyFont="1" applyAlignment="1">
      <alignment horizontal="left"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10" fontId="7" fillId="0" borderId="0" xfId="1" applyNumberFormat="1" applyFont="1" applyAlignment="1">
      <alignment horizontal="center"/>
    </xf>
  </cellXfs>
  <cellStyles count="23">
    <cellStyle name="Comma 2" xfId="9" xr:uid="{117A03BF-F6E4-4D7B-8A2F-D882E15C0D8E}"/>
    <cellStyle name="Comma 2 2" xfId="13" xr:uid="{51D6A31C-47FF-47C7-AB57-4DA00838D872}"/>
    <cellStyle name="Comma 3" xfId="7" xr:uid="{D4FD34ED-11D5-43D3-8EF2-4F8F39A138D7}"/>
    <cellStyle name="Comma 4" xfId="17" xr:uid="{7C7DD4BC-937C-4ED1-9868-30AD643D942E}"/>
    <cellStyle name="Currency 2" xfId="5" xr:uid="{E1171679-2AA9-43E6-A1A9-E59D55E005CF}"/>
    <cellStyle name="Hyperlink 2" xfId="20" xr:uid="{728E838B-E8A7-4DFA-8A63-0958C821ABCD}"/>
    <cellStyle name="Normal" xfId="0" builtinId="0"/>
    <cellStyle name="Normal 2" xfId="2" xr:uid="{1402BB17-7CCB-4AF7-A0D1-5049B5513890}"/>
    <cellStyle name="Normal 2 2" xfId="11" xr:uid="{E16C4E6B-470A-43D7-A6CA-7DB077EA0ADF}"/>
    <cellStyle name="Normal 2 2 2" xfId="12" xr:uid="{1528E48D-A0EA-4DEE-A96A-1D9664A8CCAC}"/>
    <cellStyle name="Normal 2 2 3" xfId="19" xr:uid="{4C18874B-7F8B-4474-A1FE-9542C4DB58A2}"/>
    <cellStyle name="Normal 3" xfId="3" xr:uid="{2F777E7B-FE20-425E-AFE9-6B22EDED0266}"/>
    <cellStyle name="Normal 4" xfId="4" xr:uid="{CFF222B3-7251-44BC-AA86-C6355F88EACB}"/>
    <cellStyle name="Normal 5" xfId="10" xr:uid="{61BC1CCB-7894-431F-BD48-1A9CC717907B}"/>
    <cellStyle name="Normal 6" xfId="15" xr:uid="{803709C1-F068-4949-978E-29258C1A781B}"/>
    <cellStyle name="Normal 7" xfId="16" xr:uid="{FEAF2EA8-1F7B-4172-A061-DC1F6275044F}"/>
    <cellStyle name="Normal 8" xfId="22" xr:uid="{2610AB5C-66DC-438B-90D9-B1F74AE6FB6E}"/>
    <cellStyle name="Percent" xfId="1" builtinId="5"/>
    <cellStyle name="Percent 2" xfId="8" xr:uid="{70F0F292-1305-4423-8331-D7A4A876CC3E}"/>
    <cellStyle name="Percent 2 2" xfId="14" xr:uid="{EF27DFC0-362B-40E6-9343-D215668E8CAC}"/>
    <cellStyle name="Percent 2 3" xfId="21" xr:uid="{623E3EFC-0BA7-4108-A426-046F0ED4B6CF}"/>
    <cellStyle name="Percent 3" xfId="6" xr:uid="{7E986645-49F8-412D-AE2D-01ACDDDD58CA}"/>
    <cellStyle name="Percent 4" xfId="18" xr:uid="{7B780151-7A4D-4525-ACE3-E9E1E2C5B9D6}"/>
  </cellStyles>
  <dxfs count="0"/>
  <tableStyles count="0" defaultTableStyle="TableStyleMedium2" defaultPivotStyle="PivotStyleLight16"/>
  <colors>
    <mruColors>
      <color rgb="FFDAC2EC"/>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CA890-E7F0-4488-A51E-D7CB441FA050}">
  <dimension ref="A1:Q73"/>
  <sheetViews>
    <sheetView tabSelected="1" topLeftCell="A2" workbookViewId="0">
      <selection activeCell="J1" sqref="J1"/>
    </sheetView>
  </sheetViews>
  <sheetFormatPr defaultRowHeight="14" x14ac:dyDescent="0.3"/>
  <cols>
    <col min="1" max="1" width="5.6328125" style="4" customWidth="1"/>
    <col min="2" max="2" width="10.6328125" style="4" customWidth="1"/>
    <col min="3" max="14" width="11.6328125" style="4" customWidth="1"/>
    <col min="15" max="15" width="7.6328125" style="4" customWidth="1"/>
    <col min="16" max="16384" width="8.7265625" style="4"/>
  </cols>
  <sheetData>
    <row r="1" spans="1:17" ht="29.5" x14ac:dyDescent="0.3">
      <c r="A1" s="3" t="s">
        <v>2</v>
      </c>
      <c r="I1" s="2"/>
      <c r="J1" s="2"/>
      <c r="K1" s="2"/>
      <c r="L1" s="2"/>
      <c r="M1" s="2"/>
      <c r="O1" s="18" t="s">
        <v>9</v>
      </c>
    </row>
    <row r="3" spans="1:17" ht="45" customHeight="1" x14ac:dyDescent="0.3">
      <c r="A3" s="24" t="s">
        <v>6</v>
      </c>
      <c r="B3" s="24"/>
      <c r="C3" s="24"/>
      <c r="D3" s="24"/>
      <c r="E3" s="24"/>
      <c r="F3" s="24"/>
      <c r="G3" s="24"/>
      <c r="H3" s="24"/>
      <c r="I3" s="24"/>
      <c r="J3" s="24"/>
      <c r="K3" s="24"/>
      <c r="L3" s="24"/>
      <c r="M3" s="24"/>
      <c r="N3" s="24"/>
      <c r="O3" s="24"/>
      <c r="P3" s="14"/>
    </row>
    <row r="4" spans="1:17" x14ac:dyDescent="0.3">
      <c r="B4" s="1"/>
      <c r="C4" s="1"/>
      <c r="D4" s="1"/>
      <c r="E4" s="1"/>
      <c r="F4" s="1"/>
      <c r="G4" s="1"/>
      <c r="H4" s="1"/>
      <c r="I4" s="1"/>
      <c r="J4" s="1"/>
      <c r="K4" s="1"/>
      <c r="L4" s="1"/>
      <c r="M4" s="1"/>
      <c r="N4" s="1"/>
    </row>
    <row r="5" spans="1:17" s="5" customFormat="1" ht="27" customHeight="1" x14ac:dyDescent="0.3">
      <c r="B5" s="12">
        <v>2025</v>
      </c>
      <c r="C5" s="26" t="s">
        <v>3</v>
      </c>
      <c r="D5" s="27"/>
      <c r="E5" s="27"/>
      <c r="F5" s="27"/>
      <c r="G5" s="27"/>
      <c r="H5" s="27"/>
      <c r="I5" s="27"/>
      <c r="J5" s="27"/>
      <c r="K5" s="27"/>
      <c r="L5" s="27"/>
      <c r="M5" s="27"/>
      <c r="N5" s="28"/>
    </row>
    <row r="6" spans="1:17" s="5" customFormat="1" ht="20" customHeight="1" x14ac:dyDescent="0.3">
      <c r="B6" s="11" t="s">
        <v>1</v>
      </c>
      <c r="C6" s="8">
        <f>DATE(B5,1,31)</f>
        <v>45688</v>
      </c>
      <c r="D6" s="8">
        <f t="shared" ref="D6:I6" si="0">EOMONTH(EDATE(C6,1),0)</f>
        <v>45716</v>
      </c>
      <c r="E6" s="8">
        <f t="shared" si="0"/>
        <v>45747</v>
      </c>
      <c r="F6" s="8">
        <f t="shared" si="0"/>
        <v>45777</v>
      </c>
      <c r="G6" s="8">
        <f t="shared" si="0"/>
        <v>45808</v>
      </c>
      <c r="H6" s="8">
        <f t="shared" si="0"/>
        <v>45838</v>
      </c>
      <c r="I6" s="8">
        <f t="shared" si="0"/>
        <v>45869</v>
      </c>
      <c r="J6" s="8">
        <f>EOMONTH(EDATE(I6,1),0)</f>
        <v>45900</v>
      </c>
      <c r="K6" s="8">
        <f t="shared" ref="K6:N6" si="1">EOMONTH(EDATE(J6,1),0)</f>
        <v>45930</v>
      </c>
      <c r="L6" s="8">
        <f t="shared" si="1"/>
        <v>45961</v>
      </c>
      <c r="M6" s="8">
        <f t="shared" si="1"/>
        <v>45991</v>
      </c>
      <c r="N6" s="8">
        <f t="shared" si="1"/>
        <v>46022</v>
      </c>
      <c r="P6" s="23"/>
    </row>
    <row r="7" spans="1:17" ht="14" customHeight="1" x14ac:dyDescent="0.35">
      <c r="B7" s="13">
        <v>0.5</v>
      </c>
      <c r="C7" s="16">
        <v>4.7699999999999999E-2</v>
      </c>
      <c r="D7" s="16">
        <v>4.7399999999999998E-2</v>
      </c>
      <c r="E7" s="16">
        <v>4.7199999999999999E-2</v>
      </c>
      <c r="F7" s="20">
        <v>4.7E-2</v>
      </c>
      <c r="G7" s="16">
        <v>4.8299999999999996E-2</v>
      </c>
      <c r="H7" s="16">
        <v>4.6799999999999994E-2</v>
      </c>
      <c r="I7" s="16">
        <v>4.8100000000000004E-2</v>
      </c>
      <c r="J7" s="29">
        <v>4.5799999999999993E-2</v>
      </c>
      <c r="K7" s="16">
        <v>4.3300000000000005E-2</v>
      </c>
      <c r="L7" s="16">
        <v>4.4299999999999999E-2</v>
      </c>
      <c r="M7" s="16"/>
      <c r="N7" s="16"/>
      <c r="P7" s="21"/>
      <c r="Q7" s="22"/>
    </row>
    <row r="8" spans="1:17" ht="14.5" x14ac:dyDescent="0.35">
      <c r="B8" s="9">
        <f>B7+0.5</f>
        <v>1</v>
      </c>
      <c r="C8" s="16">
        <v>4.8000000000000001E-2</v>
      </c>
      <c r="D8" s="16">
        <v>4.6899999999999997E-2</v>
      </c>
      <c r="E8" s="16">
        <v>4.65E-2</v>
      </c>
      <c r="F8" s="20">
        <v>4.5599999999999995E-2</v>
      </c>
      <c r="G8" s="16">
        <v>4.7299999999999995E-2</v>
      </c>
      <c r="H8" s="16">
        <v>4.5599999999999995E-2</v>
      </c>
      <c r="I8" s="16">
        <v>4.7299999999999995E-2</v>
      </c>
      <c r="J8" s="29">
        <v>4.4600000000000001E-2</v>
      </c>
      <c r="K8" s="16">
        <v>4.2999999999999997E-2</v>
      </c>
      <c r="L8" s="16">
        <v>4.4000000000000004E-2</v>
      </c>
      <c r="M8" s="16"/>
      <c r="N8" s="16"/>
      <c r="P8" s="21"/>
      <c r="Q8" s="22"/>
    </row>
    <row r="9" spans="1:17" ht="14.5" x14ac:dyDescent="0.35">
      <c r="B9" s="9">
        <f t="shared" ref="B9:B65" si="2">B8+0.5</f>
        <v>1.5</v>
      </c>
      <c r="C9" s="16">
        <v>4.8299999999999996E-2</v>
      </c>
      <c r="D9" s="16">
        <v>4.65E-2</v>
      </c>
      <c r="E9" s="16">
        <v>4.5999999999999999E-2</v>
      </c>
      <c r="F9" s="20">
        <v>4.4500000000000005E-2</v>
      </c>
      <c r="G9" s="16">
        <v>4.6400000000000004E-2</v>
      </c>
      <c r="H9" s="16">
        <v>4.4600000000000001E-2</v>
      </c>
      <c r="I9" s="16">
        <v>4.6600000000000003E-2</v>
      </c>
      <c r="J9" s="29">
        <v>4.36E-2</v>
      </c>
      <c r="K9" s="16">
        <v>4.2800000000000005E-2</v>
      </c>
      <c r="L9" s="16">
        <v>4.3799999999999999E-2</v>
      </c>
      <c r="M9" s="19" t="s">
        <v>7</v>
      </c>
      <c r="N9" s="19" t="s">
        <v>7</v>
      </c>
      <c r="P9" s="21"/>
      <c r="Q9" s="22"/>
    </row>
    <row r="10" spans="1:17" ht="14.5" x14ac:dyDescent="0.35">
      <c r="B10" s="9">
        <f t="shared" si="2"/>
        <v>2</v>
      </c>
      <c r="C10" s="16">
        <v>4.8599999999999997E-2</v>
      </c>
      <c r="D10" s="16">
        <v>4.6199999999999998E-2</v>
      </c>
      <c r="E10" s="16">
        <v>4.5899999999999996E-2</v>
      </c>
      <c r="F10" s="20">
        <v>4.3900000000000002E-2</v>
      </c>
      <c r="G10" s="16">
        <v>4.5900000000000003E-2</v>
      </c>
      <c r="H10" s="16">
        <v>4.41E-2</v>
      </c>
      <c r="I10" s="16">
        <v>4.6100000000000002E-2</v>
      </c>
      <c r="J10" s="29">
        <v>4.2999999999999997E-2</v>
      </c>
      <c r="K10" s="16">
        <v>4.2700000000000002E-2</v>
      </c>
      <c r="L10" s="16">
        <v>4.3700000000000003E-2</v>
      </c>
      <c r="M10" s="19" t="s">
        <v>8</v>
      </c>
      <c r="N10" s="19" t="s">
        <v>8</v>
      </c>
      <c r="P10" s="21"/>
      <c r="Q10" s="22"/>
    </row>
    <row r="11" spans="1:17" ht="14.5" x14ac:dyDescent="0.35">
      <c r="B11" s="9">
        <f t="shared" si="2"/>
        <v>2.5</v>
      </c>
      <c r="C11" s="16">
        <v>4.8899999999999999E-2</v>
      </c>
      <c r="D11" s="16">
        <v>4.6199999999999998E-2</v>
      </c>
      <c r="E11" s="16">
        <v>4.5899999999999996E-2</v>
      </c>
      <c r="F11" s="20">
        <v>4.3799999999999999E-2</v>
      </c>
      <c r="G11" s="16">
        <v>4.58E-2</v>
      </c>
      <c r="H11" s="16">
        <v>4.3900000000000002E-2</v>
      </c>
      <c r="I11" s="16">
        <v>4.5899999999999996E-2</v>
      </c>
      <c r="J11" s="29">
        <v>4.2800000000000005E-2</v>
      </c>
      <c r="K11" s="16">
        <v>4.2800000000000005E-2</v>
      </c>
      <c r="L11" s="16">
        <v>4.3799999999999999E-2</v>
      </c>
      <c r="M11" s="16"/>
      <c r="N11" s="16"/>
      <c r="P11" s="21"/>
      <c r="Q11" s="22"/>
    </row>
    <row r="12" spans="1:17" ht="14.5" x14ac:dyDescent="0.35">
      <c r="B12" s="9">
        <f t="shared" si="2"/>
        <v>3</v>
      </c>
      <c r="C12" s="16">
        <v>4.9299999999999997E-2</v>
      </c>
      <c r="D12" s="16">
        <v>4.65E-2</v>
      </c>
      <c r="E12" s="16">
        <v>4.6100000000000002E-2</v>
      </c>
      <c r="F12" s="20">
        <v>4.4000000000000004E-2</v>
      </c>
      <c r="G12" s="16">
        <v>4.5900000000000003E-2</v>
      </c>
      <c r="H12" s="16">
        <v>4.4000000000000004E-2</v>
      </c>
      <c r="I12" s="16">
        <v>4.5899999999999996E-2</v>
      </c>
      <c r="J12" s="29">
        <v>4.2899999999999994E-2</v>
      </c>
      <c r="K12" s="16">
        <v>4.3099999999999999E-2</v>
      </c>
      <c r="L12" s="16">
        <v>4.41E-2</v>
      </c>
      <c r="M12" s="16"/>
      <c r="N12" s="16"/>
      <c r="P12" s="21"/>
      <c r="Q12" s="22"/>
    </row>
    <row r="13" spans="1:17" ht="14.5" x14ac:dyDescent="0.35">
      <c r="B13" s="9">
        <f t="shared" si="2"/>
        <v>3.5</v>
      </c>
      <c r="C13" s="16">
        <v>4.9599999999999998E-2</v>
      </c>
      <c r="D13" s="16">
        <v>4.6800000000000001E-2</v>
      </c>
      <c r="E13" s="16">
        <v>4.65E-2</v>
      </c>
      <c r="F13" s="20">
        <v>4.4400000000000002E-2</v>
      </c>
      <c r="G13" s="16">
        <v>4.6200000000000005E-2</v>
      </c>
      <c r="H13" s="16">
        <v>4.4299999999999999E-2</v>
      </c>
      <c r="I13" s="16">
        <v>4.5900000000000003E-2</v>
      </c>
      <c r="J13" s="29">
        <v>4.3200000000000002E-2</v>
      </c>
      <c r="K13" s="16">
        <v>4.3400000000000001E-2</v>
      </c>
      <c r="L13" s="16">
        <v>4.4400000000000002E-2</v>
      </c>
      <c r="M13" s="16"/>
      <c r="N13" s="16"/>
      <c r="P13" s="21"/>
      <c r="Q13" s="22"/>
    </row>
    <row r="14" spans="1:17" ht="14.5" x14ac:dyDescent="0.35">
      <c r="B14" s="9">
        <f t="shared" si="2"/>
        <v>4</v>
      </c>
      <c r="C14" s="16">
        <v>5.0099999999999999E-2</v>
      </c>
      <c r="D14" s="16">
        <v>4.7099999999999996E-2</v>
      </c>
      <c r="E14" s="16">
        <v>4.6899999999999997E-2</v>
      </c>
      <c r="F14" s="20">
        <v>4.5000000000000005E-2</v>
      </c>
      <c r="G14" s="16">
        <v>4.6699999999999998E-2</v>
      </c>
      <c r="H14" s="16">
        <v>4.4700000000000004E-2</v>
      </c>
      <c r="I14" s="16">
        <v>4.6300000000000001E-2</v>
      </c>
      <c r="J14" s="29">
        <v>4.3700000000000003E-2</v>
      </c>
      <c r="K14" s="16">
        <v>4.3799999999999999E-2</v>
      </c>
      <c r="L14" s="16">
        <v>4.48E-2</v>
      </c>
      <c r="M14" s="16"/>
      <c r="N14" s="16"/>
      <c r="P14" s="21"/>
      <c r="Q14" s="22"/>
    </row>
    <row r="15" spans="1:17" ht="14.5" x14ac:dyDescent="0.35">
      <c r="B15" s="9">
        <f t="shared" si="2"/>
        <v>4.5</v>
      </c>
      <c r="C15" s="16">
        <v>5.04E-2</v>
      </c>
      <c r="D15" s="16">
        <v>4.7500000000000001E-2</v>
      </c>
      <c r="E15" s="16">
        <v>4.7399999999999998E-2</v>
      </c>
      <c r="F15" s="20">
        <v>4.5700000000000005E-2</v>
      </c>
      <c r="G15" s="16">
        <v>4.7199999999999999E-2</v>
      </c>
      <c r="H15" s="16">
        <v>4.5200000000000004E-2</v>
      </c>
      <c r="I15" s="16">
        <v>4.6699999999999998E-2</v>
      </c>
      <c r="J15" s="29">
        <v>4.4200000000000003E-2</v>
      </c>
      <c r="K15" s="16">
        <v>4.4299999999999999E-2</v>
      </c>
      <c r="L15" s="16">
        <v>4.5200000000000004E-2</v>
      </c>
      <c r="M15" s="16"/>
      <c r="N15" s="16"/>
      <c r="P15" s="21"/>
      <c r="Q15" s="22"/>
    </row>
    <row r="16" spans="1:17" ht="14.5" x14ac:dyDescent="0.35">
      <c r="B16" s="9">
        <f t="shared" si="2"/>
        <v>5</v>
      </c>
      <c r="C16" s="16">
        <v>5.0900000000000001E-2</v>
      </c>
      <c r="D16" s="16">
        <v>4.7899999999999998E-2</v>
      </c>
      <c r="E16" s="16">
        <v>4.7899999999999998E-2</v>
      </c>
      <c r="F16" s="20">
        <v>4.6400000000000004E-2</v>
      </c>
      <c r="G16" s="16">
        <v>4.7800000000000002E-2</v>
      </c>
      <c r="H16" s="16">
        <v>4.58E-2</v>
      </c>
      <c r="I16" s="16">
        <v>4.7199999999999999E-2</v>
      </c>
      <c r="J16" s="29">
        <v>4.4900000000000002E-2</v>
      </c>
      <c r="K16" s="16">
        <v>4.4900000000000002E-2</v>
      </c>
      <c r="L16" s="16">
        <v>4.5700000000000005E-2</v>
      </c>
      <c r="M16" s="16"/>
      <c r="N16" s="16"/>
      <c r="P16" s="21"/>
      <c r="Q16" s="22"/>
    </row>
    <row r="17" spans="2:17" ht="14.5" x14ac:dyDescent="0.35">
      <c r="B17" s="9">
        <f t="shared" si="2"/>
        <v>5.5</v>
      </c>
      <c r="C17" s="16">
        <v>5.1200000000000002E-2</v>
      </c>
      <c r="D17" s="16">
        <v>4.8300000000000003E-2</v>
      </c>
      <c r="E17" s="16">
        <v>4.8300000000000003E-2</v>
      </c>
      <c r="F17" s="20">
        <v>4.7E-2</v>
      </c>
      <c r="G17" s="16">
        <v>4.8399999999999999E-2</v>
      </c>
      <c r="H17" s="16">
        <v>4.6300000000000001E-2</v>
      </c>
      <c r="I17" s="16">
        <v>4.7599999999999996E-2</v>
      </c>
      <c r="J17" s="29">
        <v>4.5499999999999999E-2</v>
      </c>
      <c r="K17" s="16">
        <v>4.5399999999999996E-2</v>
      </c>
      <c r="L17" s="16">
        <v>4.6199999999999998E-2</v>
      </c>
      <c r="M17" s="16"/>
      <c r="N17" s="16"/>
      <c r="P17" s="21"/>
      <c r="Q17" s="22"/>
    </row>
    <row r="18" spans="2:17" ht="14.5" x14ac:dyDescent="0.35">
      <c r="B18" s="9">
        <f t="shared" si="2"/>
        <v>6</v>
      </c>
      <c r="C18" s="16">
        <v>5.16E-2</v>
      </c>
      <c r="D18" s="16">
        <v>4.87E-2</v>
      </c>
      <c r="E18" s="16">
        <v>4.8800000000000003E-2</v>
      </c>
      <c r="F18" s="20">
        <v>4.7699999999999999E-2</v>
      </c>
      <c r="G18" s="16">
        <v>4.9000000000000002E-2</v>
      </c>
      <c r="H18" s="16">
        <v>4.7E-2</v>
      </c>
      <c r="I18" s="16">
        <v>4.82E-2</v>
      </c>
      <c r="J18" s="29">
        <v>4.6300000000000001E-2</v>
      </c>
      <c r="K18" s="16">
        <v>4.5999999999999999E-2</v>
      </c>
      <c r="L18" s="16">
        <v>4.6800000000000001E-2</v>
      </c>
      <c r="M18" s="16"/>
      <c r="N18" s="16"/>
      <c r="P18" s="21"/>
      <c r="Q18" s="22"/>
    </row>
    <row r="19" spans="2:17" ht="14.5" x14ac:dyDescent="0.35">
      <c r="B19" s="9">
        <f t="shared" si="2"/>
        <v>6.5</v>
      </c>
      <c r="C19" s="16">
        <v>5.21E-2</v>
      </c>
      <c r="D19" s="16">
        <v>4.9100000000000005E-2</v>
      </c>
      <c r="E19" s="16">
        <v>4.9300000000000004E-2</v>
      </c>
      <c r="F19" s="20">
        <v>4.8300000000000003E-2</v>
      </c>
      <c r="G19" s="16">
        <v>4.9600000000000005E-2</v>
      </c>
      <c r="H19" s="16">
        <v>4.7500000000000001E-2</v>
      </c>
      <c r="I19" s="16">
        <v>4.87E-2</v>
      </c>
      <c r="J19" s="29">
        <v>4.7E-2</v>
      </c>
      <c r="K19" s="16">
        <v>4.65E-2</v>
      </c>
      <c r="L19" s="16">
        <v>4.7199999999999999E-2</v>
      </c>
      <c r="M19" s="16"/>
      <c r="N19" s="16"/>
      <c r="P19" s="21"/>
      <c r="Q19" s="22"/>
    </row>
    <row r="20" spans="2:17" ht="14.5" x14ac:dyDescent="0.35">
      <c r="B20" s="9">
        <f t="shared" si="2"/>
        <v>7</v>
      </c>
      <c r="C20" s="16">
        <v>5.2400000000000002E-2</v>
      </c>
      <c r="D20" s="16">
        <v>4.9600000000000005E-2</v>
      </c>
      <c r="E20" s="16">
        <v>4.9800000000000004E-2</v>
      </c>
      <c r="F20" s="20">
        <v>4.9000000000000002E-2</v>
      </c>
      <c r="G20" s="16">
        <v>5.0300000000000004E-2</v>
      </c>
      <c r="H20" s="16">
        <v>4.8100000000000004E-2</v>
      </c>
      <c r="I20" s="16">
        <v>4.9300000000000004E-2</v>
      </c>
      <c r="J20" s="29">
        <v>4.7699999999999999E-2</v>
      </c>
      <c r="K20" s="16">
        <v>4.7100000000000003E-2</v>
      </c>
      <c r="L20" s="16">
        <v>4.7800000000000002E-2</v>
      </c>
      <c r="M20" s="16"/>
      <c r="N20" s="16"/>
      <c r="P20" s="21"/>
      <c r="Q20" s="22"/>
    </row>
    <row r="21" spans="2:17" ht="14.5" x14ac:dyDescent="0.35">
      <c r="B21" s="9">
        <f t="shared" si="2"/>
        <v>7.5</v>
      </c>
      <c r="C21" s="16">
        <v>5.28E-2</v>
      </c>
      <c r="D21" s="16">
        <v>4.99E-2</v>
      </c>
      <c r="E21" s="16">
        <v>5.0300000000000004E-2</v>
      </c>
      <c r="F21" s="20">
        <v>4.9600000000000005E-2</v>
      </c>
      <c r="G21" s="16">
        <v>5.1000000000000004E-2</v>
      </c>
      <c r="H21" s="16">
        <v>4.8800000000000003E-2</v>
      </c>
      <c r="I21" s="16">
        <v>4.99E-2</v>
      </c>
      <c r="J21" s="29">
        <v>4.8399999999999999E-2</v>
      </c>
      <c r="K21" s="16">
        <v>4.7599999999999996E-2</v>
      </c>
      <c r="L21" s="16">
        <v>4.8299999999999996E-2</v>
      </c>
      <c r="M21" s="16"/>
      <c r="N21" s="16"/>
      <c r="P21" s="21"/>
      <c r="Q21" s="22"/>
    </row>
    <row r="22" spans="2:17" ht="14.5" x14ac:dyDescent="0.35">
      <c r="B22" s="9">
        <f t="shared" si="2"/>
        <v>8</v>
      </c>
      <c r="C22" s="16">
        <v>5.3200000000000004E-2</v>
      </c>
      <c r="D22" s="16">
        <v>5.0300000000000004E-2</v>
      </c>
      <c r="E22" s="16">
        <v>5.0800000000000005E-2</v>
      </c>
      <c r="F22" s="20">
        <v>5.0300000000000004E-2</v>
      </c>
      <c r="G22" s="16">
        <v>5.1700000000000003E-2</v>
      </c>
      <c r="H22" s="16">
        <v>4.9500000000000002E-2</v>
      </c>
      <c r="I22" s="16">
        <v>5.0499999999999996E-2</v>
      </c>
      <c r="J22" s="29">
        <v>4.9099999999999998E-2</v>
      </c>
      <c r="K22" s="16">
        <v>4.8299999999999996E-2</v>
      </c>
      <c r="L22" s="16">
        <v>4.8899999999999999E-2</v>
      </c>
      <c r="M22" s="16"/>
      <c r="N22" s="16"/>
      <c r="P22" s="21"/>
      <c r="Q22" s="22"/>
    </row>
    <row r="23" spans="2:17" ht="14.5" x14ac:dyDescent="0.35">
      <c r="B23" s="9">
        <f t="shared" si="2"/>
        <v>8.5</v>
      </c>
      <c r="C23" s="16">
        <v>5.3499999999999999E-2</v>
      </c>
      <c r="D23" s="16">
        <v>5.0599999999999999E-2</v>
      </c>
      <c r="E23" s="16">
        <v>5.11E-2</v>
      </c>
      <c r="F23" s="20">
        <v>5.0799999999999998E-2</v>
      </c>
      <c r="G23" s="16">
        <v>5.2200000000000003E-2</v>
      </c>
      <c r="H23" s="16">
        <v>0.05</v>
      </c>
      <c r="I23" s="16">
        <v>5.0900000000000001E-2</v>
      </c>
      <c r="J23" s="29">
        <v>4.9599999999999998E-2</v>
      </c>
      <c r="K23" s="16">
        <v>4.87E-2</v>
      </c>
      <c r="L23" s="16">
        <v>4.9299999999999997E-2</v>
      </c>
      <c r="M23" s="16"/>
      <c r="N23" s="16"/>
      <c r="P23" s="21"/>
      <c r="Q23" s="22"/>
    </row>
    <row r="24" spans="2:17" ht="14.5" x14ac:dyDescent="0.35">
      <c r="B24" s="9">
        <f t="shared" si="2"/>
        <v>9</v>
      </c>
      <c r="C24" s="16">
        <v>5.3900000000000003E-2</v>
      </c>
      <c r="D24" s="16">
        <v>5.1000000000000004E-2</v>
      </c>
      <c r="E24" s="16">
        <v>5.1499999999999997E-2</v>
      </c>
      <c r="F24" s="20">
        <v>5.1299999999999998E-2</v>
      </c>
      <c r="G24" s="16">
        <v>5.28E-2</v>
      </c>
      <c r="H24" s="16">
        <v>5.0599999999999999E-2</v>
      </c>
      <c r="I24" s="16">
        <v>5.1499999999999997E-2</v>
      </c>
      <c r="J24" s="29">
        <v>5.04E-2</v>
      </c>
      <c r="K24" s="16">
        <v>4.9300000000000004E-2</v>
      </c>
      <c r="L24" s="16">
        <v>4.99E-2</v>
      </c>
      <c r="M24" s="16"/>
      <c r="N24" s="16"/>
      <c r="P24" s="21"/>
      <c r="Q24" s="22"/>
    </row>
    <row r="25" spans="2:17" ht="14.5" x14ac:dyDescent="0.35">
      <c r="B25" s="9">
        <f t="shared" si="2"/>
        <v>9.5</v>
      </c>
      <c r="C25" s="16">
        <v>5.4199999999999998E-2</v>
      </c>
      <c r="D25" s="16">
        <v>5.1299999999999998E-2</v>
      </c>
      <c r="E25" s="16">
        <v>5.1900000000000002E-2</v>
      </c>
      <c r="F25" s="20">
        <v>5.1699999999999996E-2</v>
      </c>
      <c r="G25" s="16">
        <v>5.33E-2</v>
      </c>
      <c r="H25" s="16">
        <v>5.0999999999999997E-2</v>
      </c>
      <c r="I25" s="16">
        <v>5.1899999999999995E-2</v>
      </c>
      <c r="J25" s="29">
        <v>5.0900000000000001E-2</v>
      </c>
      <c r="K25" s="16">
        <v>4.9699999999999994E-2</v>
      </c>
      <c r="L25" s="16">
        <v>5.0299999999999997E-2</v>
      </c>
      <c r="M25" s="16"/>
      <c r="N25" s="16"/>
      <c r="P25" s="21"/>
      <c r="Q25" s="22"/>
    </row>
    <row r="26" spans="2:17" ht="14.5" x14ac:dyDescent="0.35">
      <c r="B26" s="9">
        <f t="shared" si="2"/>
        <v>10</v>
      </c>
      <c r="C26" s="16">
        <v>5.4600000000000003E-2</v>
      </c>
      <c r="D26" s="16">
        <v>5.16E-2</v>
      </c>
      <c r="E26" s="16">
        <v>5.2299999999999999E-2</v>
      </c>
      <c r="F26" s="20">
        <v>5.2299999999999999E-2</v>
      </c>
      <c r="G26" s="16">
        <v>5.3800000000000001E-2</v>
      </c>
      <c r="H26" s="16">
        <v>5.16E-2</v>
      </c>
      <c r="I26" s="16">
        <v>5.2399999999999995E-2</v>
      </c>
      <c r="J26" s="29">
        <v>5.16E-2</v>
      </c>
      <c r="K26" s="16">
        <v>5.0199999999999995E-2</v>
      </c>
      <c r="L26" s="16">
        <v>5.0700000000000002E-2</v>
      </c>
      <c r="M26" s="16"/>
      <c r="N26" s="16"/>
      <c r="P26" s="21"/>
      <c r="Q26" s="22"/>
    </row>
    <row r="27" spans="2:17" ht="14.5" x14ac:dyDescent="0.35">
      <c r="B27" s="9">
        <f t="shared" si="2"/>
        <v>10.5</v>
      </c>
      <c r="C27" s="16">
        <v>5.4799999999999995E-2</v>
      </c>
      <c r="D27" s="16">
        <v>5.1899999999999995E-2</v>
      </c>
      <c r="E27" s="16">
        <v>5.2599999999999994E-2</v>
      </c>
      <c r="F27" s="20">
        <v>5.2700000000000004E-2</v>
      </c>
      <c r="G27" s="16">
        <v>5.4300000000000001E-2</v>
      </c>
      <c r="H27" s="16">
        <v>5.2000000000000005E-2</v>
      </c>
      <c r="I27" s="16">
        <v>5.2900000000000003E-2</v>
      </c>
      <c r="J27" s="29">
        <v>5.21E-2</v>
      </c>
      <c r="K27" s="16">
        <v>5.0700000000000002E-2</v>
      </c>
      <c r="L27" s="16">
        <v>5.11E-2</v>
      </c>
      <c r="M27" s="16"/>
      <c r="N27" s="16"/>
      <c r="P27" s="21"/>
      <c r="Q27" s="22"/>
    </row>
    <row r="28" spans="2:17" ht="14.5" x14ac:dyDescent="0.35">
      <c r="B28" s="9">
        <f t="shared" si="2"/>
        <v>11</v>
      </c>
      <c r="C28" s="16">
        <v>5.5E-2</v>
      </c>
      <c r="D28" s="16">
        <v>5.2199999999999996E-2</v>
      </c>
      <c r="E28" s="16">
        <v>5.2999999999999999E-2</v>
      </c>
      <c r="F28" s="20">
        <v>5.3100000000000001E-2</v>
      </c>
      <c r="G28" s="16">
        <v>5.4800000000000001E-2</v>
      </c>
      <c r="H28" s="16">
        <v>5.2499999999999998E-2</v>
      </c>
      <c r="I28" s="16">
        <v>5.33E-2</v>
      </c>
      <c r="J28" s="29">
        <v>5.2700000000000004E-2</v>
      </c>
      <c r="K28" s="16">
        <v>5.11E-2</v>
      </c>
      <c r="L28" s="16">
        <v>5.1500000000000004E-2</v>
      </c>
      <c r="M28" s="16"/>
      <c r="N28" s="16"/>
      <c r="P28" s="21"/>
      <c r="Q28" s="22"/>
    </row>
    <row r="29" spans="2:17" ht="14.5" x14ac:dyDescent="0.35">
      <c r="B29" s="9">
        <f t="shared" si="2"/>
        <v>11.5</v>
      </c>
      <c r="C29" s="16">
        <v>5.5299999999999995E-2</v>
      </c>
      <c r="D29" s="16">
        <v>5.2499999999999998E-2</v>
      </c>
      <c r="E29" s="16">
        <v>5.33E-2</v>
      </c>
      <c r="F29" s="20">
        <v>5.3600000000000002E-2</v>
      </c>
      <c r="G29" s="16">
        <v>5.5300000000000002E-2</v>
      </c>
      <c r="H29" s="16">
        <v>5.2999999999999999E-2</v>
      </c>
      <c r="I29" s="16">
        <v>5.3700000000000005E-2</v>
      </c>
      <c r="J29" s="29">
        <v>5.3000000000000005E-2</v>
      </c>
      <c r="K29" s="16">
        <v>5.1400000000000001E-2</v>
      </c>
      <c r="L29" s="16">
        <v>5.1700000000000003E-2</v>
      </c>
      <c r="M29" s="16"/>
      <c r="N29" s="16"/>
      <c r="P29" s="21"/>
      <c r="Q29" s="22"/>
    </row>
    <row r="30" spans="2:17" ht="14.5" x14ac:dyDescent="0.35">
      <c r="B30" s="9">
        <f t="shared" si="2"/>
        <v>12</v>
      </c>
      <c r="C30" s="16">
        <v>5.5599999999999997E-2</v>
      </c>
      <c r="D30" s="16">
        <v>5.28E-2</v>
      </c>
      <c r="E30" s="16">
        <v>5.3699999999999998E-2</v>
      </c>
      <c r="F30" s="20">
        <v>5.4100000000000002E-2</v>
      </c>
      <c r="G30" s="16">
        <v>5.5800000000000002E-2</v>
      </c>
      <c r="H30" s="16">
        <v>5.3499999999999999E-2</v>
      </c>
      <c r="I30" s="16">
        <v>5.4200000000000005E-2</v>
      </c>
      <c r="J30" s="29">
        <v>5.3600000000000002E-2</v>
      </c>
      <c r="K30" s="16">
        <v>5.1900000000000002E-2</v>
      </c>
      <c r="L30" s="16">
        <v>5.2200000000000003E-2</v>
      </c>
      <c r="M30" s="16"/>
      <c r="N30" s="16"/>
      <c r="P30" s="21"/>
      <c r="Q30" s="22"/>
    </row>
    <row r="31" spans="2:17" ht="14.5" x14ac:dyDescent="0.35">
      <c r="B31" s="9">
        <f t="shared" si="2"/>
        <v>12.5</v>
      </c>
      <c r="C31" s="16">
        <v>5.5800000000000002E-2</v>
      </c>
      <c r="D31" s="16">
        <v>5.2999999999999999E-2</v>
      </c>
      <c r="E31" s="16">
        <v>5.3900000000000003E-2</v>
      </c>
      <c r="F31" s="20">
        <v>5.45E-2</v>
      </c>
      <c r="G31" s="16">
        <v>5.6099999999999997E-2</v>
      </c>
      <c r="H31" s="16">
        <v>5.3899999999999997E-2</v>
      </c>
      <c r="I31" s="16">
        <v>5.4399999999999997E-2</v>
      </c>
      <c r="J31" s="29">
        <v>5.3899999999999997E-2</v>
      </c>
      <c r="K31" s="16">
        <v>5.2199999999999996E-2</v>
      </c>
      <c r="L31" s="16">
        <v>5.2400000000000002E-2</v>
      </c>
      <c r="M31" s="16"/>
      <c r="N31" s="16"/>
      <c r="P31" s="21"/>
      <c r="Q31" s="22"/>
    </row>
    <row r="32" spans="2:17" ht="14.5" x14ac:dyDescent="0.35">
      <c r="B32" s="9">
        <f t="shared" si="2"/>
        <v>13</v>
      </c>
      <c r="C32" s="16">
        <v>5.6000000000000001E-2</v>
      </c>
      <c r="D32" s="16">
        <v>5.33E-2</v>
      </c>
      <c r="E32" s="16">
        <v>5.4300000000000001E-2</v>
      </c>
      <c r="F32" s="20">
        <v>5.4899999999999997E-2</v>
      </c>
      <c r="G32" s="16">
        <v>5.6599999999999998E-2</v>
      </c>
      <c r="H32" s="16">
        <v>5.4399999999999997E-2</v>
      </c>
      <c r="I32" s="16">
        <v>5.4799999999999995E-2</v>
      </c>
      <c r="J32" s="29">
        <v>5.4399999999999997E-2</v>
      </c>
      <c r="K32" s="16">
        <v>5.2599999999999994E-2</v>
      </c>
      <c r="L32" s="16">
        <v>5.2900000000000003E-2</v>
      </c>
      <c r="M32" s="16"/>
      <c r="N32" s="16"/>
      <c r="P32" s="21"/>
      <c r="Q32" s="22"/>
    </row>
    <row r="33" spans="2:17" ht="14.5" x14ac:dyDescent="0.35">
      <c r="B33" s="9">
        <f t="shared" si="2"/>
        <v>13.5</v>
      </c>
      <c r="C33" s="16">
        <v>5.6300000000000003E-2</v>
      </c>
      <c r="D33" s="16">
        <v>5.3600000000000002E-2</v>
      </c>
      <c r="E33" s="16">
        <v>5.4600000000000003E-2</v>
      </c>
      <c r="F33" s="20">
        <v>5.5200000000000006E-2</v>
      </c>
      <c r="G33" s="16">
        <v>5.6900000000000006E-2</v>
      </c>
      <c r="H33" s="16">
        <v>5.4700000000000006E-2</v>
      </c>
      <c r="I33" s="16">
        <v>5.5199999999999999E-2</v>
      </c>
      <c r="J33" s="29">
        <v>5.4800000000000001E-2</v>
      </c>
      <c r="K33" s="16">
        <v>5.2900000000000003E-2</v>
      </c>
      <c r="L33" s="16">
        <v>5.3000000000000005E-2</v>
      </c>
      <c r="M33" s="16"/>
      <c r="N33" s="16"/>
      <c r="P33" s="21"/>
      <c r="Q33" s="22"/>
    </row>
    <row r="34" spans="2:17" ht="14.5" x14ac:dyDescent="0.35">
      <c r="B34" s="9">
        <f t="shared" si="2"/>
        <v>14</v>
      </c>
      <c r="C34" s="16">
        <v>5.6500000000000002E-2</v>
      </c>
      <c r="D34" s="16">
        <v>5.3800000000000001E-2</v>
      </c>
      <c r="E34" s="16">
        <v>5.4900000000000004E-2</v>
      </c>
      <c r="F34" s="20">
        <v>5.5500000000000001E-2</v>
      </c>
      <c r="G34" s="16">
        <v>5.7300000000000004E-2</v>
      </c>
      <c r="H34" s="16">
        <v>5.5100000000000003E-2</v>
      </c>
      <c r="I34" s="16">
        <v>5.5600000000000004E-2</v>
      </c>
      <c r="J34" s="29">
        <v>5.5199999999999999E-2</v>
      </c>
      <c r="K34" s="16">
        <v>5.33E-2</v>
      </c>
      <c r="L34" s="16">
        <v>5.3400000000000003E-2</v>
      </c>
      <c r="M34" s="16"/>
      <c r="N34" s="16"/>
      <c r="P34" s="21"/>
      <c r="Q34" s="22"/>
    </row>
    <row r="35" spans="2:17" ht="14.5" x14ac:dyDescent="0.35">
      <c r="B35" s="9">
        <f t="shared" si="2"/>
        <v>14.5</v>
      </c>
      <c r="C35" s="16">
        <v>5.6599999999999998E-2</v>
      </c>
      <c r="D35" s="16">
        <v>5.3999999999999999E-2</v>
      </c>
      <c r="E35" s="16">
        <v>5.5099999999999996E-2</v>
      </c>
      <c r="F35" s="20">
        <v>5.5800000000000002E-2</v>
      </c>
      <c r="G35" s="16">
        <v>5.7599999999999998E-2</v>
      </c>
      <c r="H35" s="16">
        <v>5.5399999999999998E-2</v>
      </c>
      <c r="I35" s="16">
        <v>5.57E-2</v>
      </c>
      <c r="J35" s="29">
        <v>5.5400000000000005E-2</v>
      </c>
      <c r="K35" s="16">
        <v>5.3499999999999999E-2</v>
      </c>
      <c r="L35" s="16">
        <v>5.3499999999999999E-2</v>
      </c>
      <c r="M35" s="16"/>
      <c r="N35" s="16"/>
      <c r="P35" s="21"/>
      <c r="Q35" s="22"/>
    </row>
    <row r="36" spans="2:17" ht="14.5" x14ac:dyDescent="0.35">
      <c r="B36" s="9">
        <f t="shared" si="2"/>
        <v>15</v>
      </c>
      <c r="C36" s="16">
        <v>5.6899999999999999E-2</v>
      </c>
      <c r="D36" s="16">
        <v>5.4199999999999998E-2</v>
      </c>
      <c r="E36" s="16">
        <v>5.5399999999999998E-2</v>
      </c>
      <c r="F36" s="20">
        <v>5.62E-2</v>
      </c>
      <c r="G36" s="16">
        <v>5.8000000000000003E-2</v>
      </c>
      <c r="H36" s="16">
        <v>5.5800000000000002E-2</v>
      </c>
      <c r="I36" s="16">
        <v>5.6100000000000004E-2</v>
      </c>
      <c r="J36" s="29">
        <v>5.5900000000000005E-2</v>
      </c>
      <c r="K36" s="16">
        <v>5.3900000000000003E-2</v>
      </c>
      <c r="L36" s="16">
        <v>5.3800000000000001E-2</v>
      </c>
      <c r="M36" s="16"/>
      <c r="N36" s="16"/>
      <c r="P36" s="21"/>
      <c r="Q36" s="22"/>
    </row>
    <row r="37" spans="2:17" ht="14.5" x14ac:dyDescent="0.35">
      <c r="B37" s="9">
        <f t="shared" si="2"/>
        <v>15.5</v>
      </c>
      <c r="C37" s="16">
        <v>5.7000000000000002E-2</v>
      </c>
      <c r="D37" s="16">
        <v>5.4400000000000004E-2</v>
      </c>
      <c r="E37" s="16">
        <v>5.5600000000000004E-2</v>
      </c>
      <c r="F37" s="20">
        <v>5.6399999999999999E-2</v>
      </c>
      <c r="G37" s="16">
        <v>5.8199999999999995E-2</v>
      </c>
      <c r="H37" s="16">
        <v>5.5999999999999994E-2</v>
      </c>
      <c r="I37" s="16">
        <v>5.6300000000000003E-2</v>
      </c>
      <c r="J37" s="29">
        <v>5.62E-2</v>
      </c>
      <c r="K37" s="16">
        <v>5.4100000000000002E-2</v>
      </c>
      <c r="L37" s="16">
        <v>5.3999999999999999E-2</v>
      </c>
      <c r="M37" s="16"/>
      <c r="N37" s="16"/>
      <c r="P37" s="21"/>
      <c r="Q37" s="22"/>
    </row>
    <row r="38" spans="2:17" ht="14.5" x14ac:dyDescent="0.35">
      <c r="B38" s="9">
        <f t="shared" si="2"/>
        <v>16</v>
      </c>
      <c r="C38" s="16">
        <v>5.7100000000000005E-2</v>
      </c>
      <c r="D38" s="16">
        <v>5.4600000000000003E-2</v>
      </c>
      <c r="E38" s="16">
        <v>5.5800000000000002E-2</v>
      </c>
      <c r="F38" s="20">
        <v>5.67E-2</v>
      </c>
      <c r="G38" s="16">
        <v>5.8499999999999996E-2</v>
      </c>
      <c r="H38" s="16">
        <v>5.6299999999999996E-2</v>
      </c>
      <c r="I38" s="16">
        <v>5.6599999999999998E-2</v>
      </c>
      <c r="J38" s="29">
        <v>5.6500000000000002E-2</v>
      </c>
      <c r="K38" s="16">
        <v>5.45E-2</v>
      </c>
      <c r="L38" s="16">
        <v>5.4300000000000001E-2</v>
      </c>
      <c r="M38" s="16"/>
      <c r="N38" s="16"/>
      <c r="P38" s="21"/>
      <c r="Q38" s="22"/>
    </row>
    <row r="39" spans="2:17" ht="14.5" x14ac:dyDescent="0.35">
      <c r="B39" s="9">
        <f t="shared" si="2"/>
        <v>16.5</v>
      </c>
      <c r="C39" s="16">
        <v>5.7300000000000004E-2</v>
      </c>
      <c r="D39" s="16">
        <v>5.4800000000000001E-2</v>
      </c>
      <c r="E39" s="16">
        <v>5.6100000000000004E-2</v>
      </c>
      <c r="F39" s="20">
        <v>5.6899999999999999E-2</v>
      </c>
      <c r="G39" s="16">
        <v>5.8700000000000002E-2</v>
      </c>
      <c r="H39" s="16">
        <v>5.6600000000000004E-2</v>
      </c>
      <c r="I39" s="16">
        <v>5.67E-2</v>
      </c>
      <c r="J39" s="29">
        <v>5.67E-2</v>
      </c>
      <c r="K39" s="16">
        <v>5.4600000000000003E-2</v>
      </c>
      <c r="L39" s="16">
        <v>5.4300000000000001E-2</v>
      </c>
      <c r="M39" s="16"/>
      <c r="N39" s="16"/>
      <c r="P39" s="21"/>
      <c r="Q39" s="22"/>
    </row>
    <row r="40" spans="2:17" ht="14.5" x14ac:dyDescent="0.35">
      <c r="B40" s="9">
        <f t="shared" si="2"/>
        <v>17</v>
      </c>
      <c r="C40" s="16">
        <v>5.7500000000000002E-2</v>
      </c>
      <c r="D40" s="16">
        <v>5.5E-2</v>
      </c>
      <c r="E40" s="16">
        <v>5.6300000000000003E-2</v>
      </c>
      <c r="F40" s="20">
        <v>5.7200000000000001E-2</v>
      </c>
      <c r="G40" s="16">
        <v>5.8900000000000001E-2</v>
      </c>
      <c r="H40" s="16">
        <v>5.6899999999999999E-2</v>
      </c>
      <c r="I40" s="16">
        <v>5.7000000000000002E-2</v>
      </c>
      <c r="J40" s="29">
        <v>5.7000000000000002E-2</v>
      </c>
      <c r="K40" s="16">
        <v>5.4899999999999997E-2</v>
      </c>
      <c r="L40" s="16">
        <v>5.4699999999999999E-2</v>
      </c>
      <c r="M40" s="16"/>
      <c r="N40" s="16"/>
      <c r="P40" s="21"/>
      <c r="Q40" s="22"/>
    </row>
    <row r="41" spans="2:17" ht="14.5" x14ac:dyDescent="0.35">
      <c r="B41" s="9">
        <f t="shared" si="2"/>
        <v>17.5</v>
      </c>
      <c r="C41" s="16">
        <v>5.7500000000000002E-2</v>
      </c>
      <c r="D41" s="16">
        <v>5.5100000000000003E-2</v>
      </c>
      <c r="E41" s="16">
        <v>5.6399999999999999E-2</v>
      </c>
      <c r="F41" s="20">
        <v>5.7299999999999997E-2</v>
      </c>
      <c r="G41" s="16">
        <v>5.91E-2</v>
      </c>
      <c r="H41" s="16">
        <v>5.6999999999999995E-2</v>
      </c>
      <c r="I41" s="16">
        <v>5.7000000000000002E-2</v>
      </c>
      <c r="J41" s="29">
        <v>5.7100000000000005E-2</v>
      </c>
      <c r="K41" s="16">
        <v>5.4900000000000004E-2</v>
      </c>
      <c r="L41" s="16">
        <v>5.4600000000000003E-2</v>
      </c>
      <c r="M41" s="16"/>
      <c r="N41" s="16"/>
      <c r="P41" s="21"/>
      <c r="Q41" s="22"/>
    </row>
    <row r="42" spans="2:17" ht="14.5" x14ac:dyDescent="0.35">
      <c r="B42" s="9">
        <f t="shared" si="2"/>
        <v>18</v>
      </c>
      <c r="C42" s="16">
        <v>5.7700000000000001E-2</v>
      </c>
      <c r="D42" s="16">
        <v>5.5300000000000002E-2</v>
      </c>
      <c r="E42" s="16">
        <v>5.6599999999999998E-2</v>
      </c>
      <c r="F42" s="20">
        <v>5.7499999999999996E-2</v>
      </c>
      <c r="G42" s="16">
        <v>5.9400000000000001E-2</v>
      </c>
      <c r="H42" s="16">
        <v>5.7299999999999997E-2</v>
      </c>
      <c r="I42" s="16">
        <v>5.7300000000000004E-2</v>
      </c>
      <c r="J42" s="29">
        <v>5.7300000000000004E-2</v>
      </c>
      <c r="K42" s="16">
        <v>5.5199999999999999E-2</v>
      </c>
      <c r="L42" s="16">
        <v>5.4800000000000001E-2</v>
      </c>
      <c r="M42" s="16"/>
      <c r="N42" s="16"/>
      <c r="P42" s="21"/>
      <c r="Q42" s="22"/>
    </row>
    <row r="43" spans="2:17" ht="14.5" x14ac:dyDescent="0.35">
      <c r="B43" s="9">
        <f t="shared" si="2"/>
        <v>18.5</v>
      </c>
      <c r="C43" s="16">
        <v>5.7799999999999997E-2</v>
      </c>
      <c r="D43" s="16">
        <v>5.5399999999999998E-2</v>
      </c>
      <c r="E43" s="16">
        <v>5.6800000000000003E-2</v>
      </c>
      <c r="F43" s="20">
        <v>5.7700000000000001E-2</v>
      </c>
      <c r="G43" s="16">
        <v>5.9500000000000004E-2</v>
      </c>
      <c r="H43" s="16">
        <v>5.74E-2</v>
      </c>
      <c r="I43" s="16">
        <v>5.74E-2</v>
      </c>
      <c r="J43" s="29">
        <v>5.7499999999999996E-2</v>
      </c>
      <c r="K43" s="16">
        <v>5.5300000000000002E-2</v>
      </c>
      <c r="L43" s="16">
        <v>5.4800000000000001E-2</v>
      </c>
      <c r="M43" s="16"/>
      <c r="N43" s="16"/>
      <c r="P43" s="21"/>
      <c r="Q43" s="22"/>
    </row>
    <row r="44" spans="2:17" ht="14.5" x14ac:dyDescent="0.35">
      <c r="B44" s="9">
        <f t="shared" si="2"/>
        <v>19</v>
      </c>
      <c r="C44" s="16">
        <v>5.79E-2</v>
      </c>
      <c r="D44" s="16">
        <v>5.5500000000000001E-2</v>
      </c>
      <c r="E44" s="16">
        <v>5.7000000000000002E-2</v>
      </c>
      <c r="F44" s="20">
        <v>5.79E-2</v>
      </c>
      <c r="G44" s="16">
        <v>5.96E-2</v>
      </c>
      <c r="H44" s="16">
        <v>5.7600000000000005E-2</v>
      </c>
      <c r="I44" s="16">
        <v>5.7599999999999998E-2</v>
      </c>
      <c r="J44" s="29">
        <v>5.7799999999999997E-2</v>
      </c>
      <c r="K44" s="16">
        <v>5.5599999999999997E-2</v>
      </c>
      <c r="L44" s="16">
        <v>5.5E-2</v>
      </c>
      <c r="M44" s="16"/>
      <c r="N44" s="16"/>
      <c r="P44" s="21"/>
      <c r="Q44" s="22"/>
    </row>
    <row r="45" spans="2:17" ht="14.5" x14ac:dyDescent="0.35">
      <c r="B45" s="9">
        <f t="shared" si="2"/>
        <v>19.5</v>
      </c>
      <c r="C45" s="16">
        <v>5.79E-2</v>
      </c>
      <c r="D45" s="16">
        <v>5.5599999999999997E-2</v>
      </c>
      <c r="E45" s="16">
        <v>5.6999999999999995E-2</v>
      </c>
      <c r="F45" s="20">
        <v>5.7999999999999996E-2</v>
      </c>
      <c r="G45" s="16">
        <v>5.9699999999999996E-2</v>
      </c>
      <c r="H45" s="16">
        <v>5.7599999999999998E-2</v>
      </c>
      <c r="I45" s="16">
        <v>5.7599999999999998E-2</v>
      </c>
      <c r="J45" s="29">
        <v>5.7799999999999997E-2</v>
      </c>
      <c r="K45" s="16">
        <v>5.5600000000000004E-2</v>
      </c>
      <c r="L45" s="16">
        <v>5.5E-2</v>
      </c>
      <c r="M45" s="16"/>
      <c r="N45" s="16"/>
      <c r="P45" s="21"/>
      <c r="Q45" s="22"/>
    </row>
    <row r="46" spans="2:17" ht="14.5" x14ac:dyDescent="0.35">
      <c r="B46" s="9">
        <f t="shared" si="2"/>
        <v>20</v>
      </c>
      <c r="C46" s="16">
        <v>5.7999999999999996E-2</v>
      </c>
      <c r="D46" s="16">
        <v>5.57E-2</v>
      </c>
      <c r="E46" s="16">
        <v>5.7199999999999994E-2</v>
      </c>
      <c r="F46" s="20">
        <v>5.8099999999999999E-2</v>
      </c>
      <c r="G46" s="16">
        <v>5.9799999999999999E-2</v>
      </c>
      <c r="H46" s="16">
        <v>5.7799999999999997E-2</v>
      </c>
      <c r="I46" s="16">
        <v>5.7700000000000001E-2</v>
      </c>
      <c r="J46" s="29">
        <v>5.8000000000000003E-2</v>
      </c>
      <c r="K46" s="16">
        <v>5.57E-2</v>
      </c>
      <c r="L46" s="16">
        <v>5.5199999999999999E-2</v>
      </c>
      <c r="M46" s="16"/>
      <c r="N46" s="16"/>
      <c r="P46" s="21"/>
      <c r="Q46" s="22"/>
    </row>
    <row r="47" spans="2:17" ht="14.5" x14ac:dyDescent="0.35">
      <c r="B47" s="9">
        <f t="shared" si="2"/>
        <v>20.5</v>
      </c>
      <c r="C47" s="16">
        <v>5.7999999999999996E-2</v>
      </c>
      <c r="D47" s="16">
        <v>5.57E-2</v>
      </c>
      <c r="E47" s="16">
        <v>5.7299999999999997E-2</v>
      </c>
      <c r="F47" s="20">
        <v>5.8099999999999999E-2</v>
      </c>
      <c r="G47" s="16">
        <v>5.9800000000000006E-2</v>
      </c>
      <c r="H47" s="16">
        <v>5.7800000000000004E-2</v>
      </c>
      <c r="I47" s="16">
        <v>5.7699999999999994E-2</v>
      </c>
      <c r="J47" s="29">
        <v>5.7999999999999996E-2</v>
      </c>
      <c r="K47" s="16">
        <v>5.57E-2</v>
      </c>
      <c r="L47" s="16">
        <v>5.5199999999999999E-2</v>
      </c>
      <c r="M47" s="16"/>
      <c r="N47" s="16"/>
      <c r="P47" s="21"/>
      <c r="Q47" s="22"/>
    </row>
    <row r="48" spans="2:17" ht="14.5" x14ac:dyDescent="0.35">
      <c r="B48" s="9">
        <f t="shared" si="2"/>
        <v>21</v>
      </c>
      <c r="C48" s="16">
        <v>5.8099999999999999E-2</v>
      </c>
      <c r="D48" s="16">
        <v>5.5799999999999995E-2</v>
      </c>
      <c r="E48" s="16">
        <v>5.7299999999999997E-2</v>
      </c>
      <c r="F48" s="20">
        <v>5.8099999999999999E-2</v>
      </c>
      <c r="G48" s="16">
        <v>5.9899999999999995E-2</v>
      </c>
      <c r="H48" s="16">
        <v>5.7999999999999996E-2</v>
      </c>
      <c r="I48" s="16">
        <v>5.7799999999999997E-2</v>
      </c>
      <c r="J48" s="29">
        <v>5.8099999999999999E-2</v>
      </c>
      <c r="K48" s="16">
        <v>5.5799999999999995E-2</v>
      </c>
      <c r="L48" s="16">
        <v>5.5300000000000002E-2</v>
      </c>
      <c r="M48" s="16"/>
      <c r="N48" s="16"/>
      <c r="P48" s="21"/>
      <c r="Q48" s="22"/>
    </row>
    <row r="49" spans="2:17" ht="14.5" x14ac:dyDescent="0.35">
      <c r="B49" s="9">
        <f t="shared" si="2"/>
        <v>21.5</v>
      </c>
      <c r="C49" s="16">
        <v>5.8099999999999999E-2</v>
      </c>
      <c r="D49" s="16">
        <v>5.5800000000000002E-2</v>
      </c>
      <c r="E49" s="16">
        <v>5.7200000000000001E-2</v>
      </c>
      <c r="F49" s="20">
        <v>5.8099999999999999E-2</v>
      </c>
      <c r="G49" s="16">
        <v>5.9900000000000002E-2</v>
      </c>
      <c r="H49" s="16">
        <v>5.8000000000000003E-2</v>
      </c>
      <c r="I49" s="16">
        <v>5.7599999999999998E-2</v>
      </c>
      <c r="J49" s="29">
        <v>5.8099999999999999E-2</v>
      </c>
      <c r="K49" s="16">
        <v>5.5799999999999995E-2</v>
      </c>
      <c r="L49" s="16">
        <v>5.5199999999999999E-2</v>
      </c>
      <c r="M49" s="16"/>
      <c r="N49" s="16"/>
      <c r="P49" s="21"/>
      <c r="Q49" s="22"/>
    </row>
    <row r="50" spans="2:17" ht="14.5" x14ac:dyDescent="0.35">
      <c r="B50" s="9">
        <f t="shared" si="2"/>
        <v>22</v>
      </c>
      <c r="C50" s="16">
        <v>5.8000000000000003E-2</v>
      </c>
      <c r="D50" s="16">
        <v>5.5800000000000002E-2</v>
      </c>
      <c r="E50" s="16">
        <v>5.7300000000000004E-2</v>
      </c>
      <c r="F50" s="20">
        <v>5.8200000000000002E-2</v>
      </c>
      <c r="G50" s="16">
        <v>5.9900000000000002E-2</v>
      </c>
      <c r="H50" s="16">
        <v>5.79E-2</v>
      </c>
      <c r="I50" s="16">
        <v>5.7700000000000001E-2</v>
      </c>
      <c r="J50" s="29">
        <v>5.8200000000000002E-2</v>
      </c>
      <c r="K50" s="16">
        <v>5.5899999999999998E-2</v>
      </c>
      <c r="L50" s="16">
        <v>5.5300000000000002E-2</v>
      </c>
      <c r="M50" s="16"/>
      <c r="N50" s="16"/>
      <c r="P50" s="21"/>
      <c r="Q50" s="22"/>
    </row>
    <row r="51" spans="2:17" ht="14.5" x14ac:dyDescent="0.35">
      <c r="B51" s="9">
        <f t="shared" si="2"/>
        <v>22.5</v>
      </c>
      <c r="C51" s="16">
        <v>5.8099999999999999E-2</v>
      </c>
      <c r="D51" s="16">
        <v>5.5800000000000002E-2</v>
      </c>
      <c r="E51" s="16">
        <v>5.74E-2</v>
      </c>
      <c r="F51" s="20">
        <v>5.8200000000000002E-2</v>
      </c>
      <c r="G51" s="16">
        <v>0.06</v>
      </c>
      <c r="H51" s="16">
        <v>5.8000000000000003E-2</v>
      </c>
      <c r="I51" s="16">
        <v>5.7700000000000001E-2</v>
      </c>
      <c r="J51" s="29">
        <v>5.8200000000000002E-2</v>
      </c>
      <c r="K51" s="16">
        <v>5.5800000000000002E-2</v>
      </c>
      <c r="L51" s="16">
        <v>5.5100000000000003E-2</v>
      </c>
      <c r="M51" s="16"/>
      <c r="N51" s="16"/>
      <c r="P51" s="21"/>
      <c r="Q51" s="22"/>
    </row>
    <row r="52" spans="2:17" ht="14.5" x14ac:dyDescent="0.35">
      <c r="B52" s="9">
        <f t="shared" si="2"/>
        <v>23</v>
      </c>
      <c r="C52" s="16">
        <v>5.8099999999999999E-2</v>
      </c>
      <c r="D52" s="16">
        <v>5.5899999999999998E-2</v>
      </c>
      <c r="E52" s="16">
        <v>5.74E-2</v>
      </c>
      <c r="F52" s="20">
        <v>5.8200000000000002E-2</v>
      </c>
      <c r="G52" s="16">
        <v>0.06</v>
      </c>
      <c r="H52" s="16">
        <v>5.8099999999999999E-2</v>
      </c>
      <c r="I52" s="16">
        <v>5.7600000000000005E-2</v>
      </c>
      <c r="J52" s="29">
        <v>5.8300000000000005E-2</v>
      </c>
      <c r="K52" s="16">
        <v>5.5900000000000005E-2</v>
      </c>
      <c r="L52" s="16">
        <v>5.5300000000000002E-2</v>
      </c>
      <c r="M52" s="16"/>
      <c r="N52" s="16"/>
      <c r="P52" s="21"/>
      <c r="Q52" s="22"/>
    </row>
    <row r="53" spans="2:17" ht="14.5" x14ac:dyDescent="0.35">
      <c r="B53" s="9">
        <f t="shared" si="2"/>
        <v>23.5</v>
      </c>
      <c r="C53" s="16">
        <v>5.7999999999999996E-2</v>
      </c>
      <c r="D53" s="16">
        <v>5.57E-2</v>
      </c>
      <c r="E53" s="16">
        <v>5.7299999999999997E-2</v>
      </c>
      <c r="F53" s="20">
        <v>5.8099999999999999E-2</v>
      </c>
      <c r="G53" s="16">
        <v>5.9899999999999995E-2</v>
      </c>
      <c r="H53" s="16">
        <v>5.79E-2</v>
      </c>
      <c r="I53" s="16">
        <v>5.7599999999999998E-2</v>
      </c>
      <c r="J53" s="29">
        <v>5.8200000000000002E-2</v>
      </c>
      <c r="K53" s="16">
        <v>5.5800000000000002E-2</v>
      </c>
      <c r="L53" s="16">
        <v>5.5100000000000003E-2</v>
      </c>
      <c r="M53" s="16"/>
      <c r="N53" s="16"/>
      <c r="P53" s="21"/>
      <c r="Q53" s="22"/>
    </row>
    <row r="54" spans="2:17" ht="14.5" x14ac:dyDescent="0.35">
      <c r="B54" s="9">
        <f t="shared" si="2"/>
        <v>24</v>
      </c>
      <c r="C54" s="16">
        <v>5.7999999999999996E-2</v>
      </c>
      <c r="D54" s="16">
        <v>5.5799999999999995E-2</v>
      </c>
      <c r="E54" s="16">
        <v>5.7299999999999997E-2</v>
      </c>
      <c r="F54" s="20">
        <v>5.8099999999999999E-2</v>
      </c>
      <c r="G54" s="16">
        <v>5.9899999999999995E-2</v>
      </c>
      <c r="H54" s="16">
        <v>5.7999999999999996E-2</v>
      </c>
      <c r="I54" s="16">
        <v>5.7599999999999998E-2</v>
      </c>
      <c r="J54" s="29">
        <v>5.8299999999999998E-2</v>
      </c>
      <c r="K54" s="16">
        <v>5.5800000000000002E-2</v>
      </c>
      <c r="L54" s="16">
        <v>5.5199999999999999E-2</v>
      </c>
      <c r="M54" s="16"/>
      <c r="N54" s="16"/>
      <c r="P54" s="21"/>
      <c r="Q54" s="22"/>
    </row>
    <row r="55" spans="2:17" ht="14.5" x14ac:dyDescent="0.35">
      <c r="B55" s="9">
        <f t="shared" si="2"/>
        <v>24.5</v>
      </c>
      <c r="C55" s="16">
        <v>5.7999999999999996E-2</v>
      </c>
      <c r="D55" s="16">
        <v>5.57E-2</v>
      </c>
      <c r="E55" s="16">
        <v>5.7299999999999997E-2</v>
      </c>
      <c r="F55" s="20">
        <v>5.79E-2</v>
      </c>
      <c r="G55" s="16">
        <v>5.9799999999999999E-2</v>
      </c>
      <c r="H55" s="16">
        <v>5.7800000000000004E-2</v>
      </c>
      <c r="I55" s="16">
        <v>5.7499999999999996E-2</v>
      </c>
      <c r="J55" s="29">
        <v>5.8199999999999995E-2</v>
      </c>
      <c r="K55" s="16">
        <v>5.57E-2</v>
      </c>
      <c r="L55" s="16">
        <v>5.5099999999999996E-2</v>
      </c>
      <c r="M55" s="16"/>
      <c r="N55" s="16"/>
      <c r="P55" s="21"/>
      <c r="Q55" s="22"/>
    </row>
    <row r="56" spans="2:17" ht="14.5" x14ac:dyDescent="0.35">
      <c r="B56" s="9">
        <f t="shared" si="2"/>
        <v>25</v>
      </c>
      <c r="C56" s="16">
        <v>5.7999999999999996E-2</v>
      </c>
      <c r="D56" s="16">
        <v>5.5799999999999995E-2</v>
      </c>
      <c r="E56" s="16">
        <v>5.7299999999999997E-2</v>
      </c>
      <c r="F56" s="20">
        <v>5.8000000000000003E-2</v>
      </c>
      <c r="G56" s="16">
        <v>5.9799999999999999E-2</v>
      </c>
      <c r="H56" s="16">
        <v>5.79E-2</v>
      </c>
      <c r="I56" s="16">
        <v>5.7499999999999996E-2</v>
      </c>
      <c r="J56" s="29">
        <v>5.8299999999999998E-2</v>
      </c>
      <c r="K56" s="16">
        <v>5.5799999999999995E-2</v>
      </c>
      <c r="L56" s="16">
        <v>5.5199999999999999E-2</v>
      </c>
      <c r="M56" s="16"/>
      <c r="N56" s="16"/>
      <c r="P56" s="21"/>
      <c r="Q56" s="22"/>
    </row>
    <row r="57" spans="2:17" ht="14.5" x14ac:dyDescent="0.35">
      <c r="B57" s="9">
        <f t="shared" si="2"/>
        <v>25.5</v>
      </c>
      <c r="C57" s="16">
        <v>5.79E-2</v>
      </c>
      <c r="D57" s="16">
        <v>5.57E-2</v>
      </c>
      <c r="E57" s="16">
        <v>5.7299999999999997E-2</v>
      </c>
      <c r="F57" s="20">
        <v>5.79E-2</v>
      </c>
      <c r="G57" s="16">
        <v>5.9799999999999999E-2</v>
      </c>
      <c r="H57" s="16">
        <v>5.7800000000000004E-2</v>
      </c>
      <c r="I57" s="16">
        <v>5.7300000000000004E-2</v>
      </c>
      <c r="J57" s="29">
        <v>5.8200000000000002E-2</v>
      </c>
      <c r="K57" s="16">
        <v>5.57E-2</v>
      </c>
      <c r="L57" s="16">
        <v>5.5100000000000003E-2</v>
      </c>
      <c r="M57" s="16"/>
      <c r="N57" s="16"/>
      <c r="P57" s="21"/>
      <c r="Q57" s="22"/>
    </row>
    <row r="58" spans="2:17" ht="14.5" x14ac:dyDescent="0.35">
      <c r="B58" s="9">
        <f t="shared" si="2"/>
        <v>26</v>
      </c>
      <c r="C58" s="16">
        <v>5.7999999999999996E-2</v>
      </c>
      <c r="D58" s="16">
        <v>5.5799999999999995E-2</v>
      </c>
      <c r="E58" s="16">
        <v>5.7299999999999997E-2</v>
      </c>
      <c r="F58" s="20">
        <v>5.79E-2</v>
      </c>
      <c r="G58" s="16">
        <v>5.9700000000000003E-2</v>
      </c>
      <c r="H58" s="16">
        <v>5.7800000000000004E-2</v>
      </c>
      <c r="I58" s="16">
        <v>5.74E-2</v>
      </c>
      <c r="J58" s="29">
        <v>5.8299999999999998E-2</v>
      </c>
      <c r="K58" s="16">
        <v>5.57E-2</v>
      </c>
      <c r="L58" s="16">
        <v>5.5100000000000003E-2</v>
      </c>
      <c r="M58" s="16"/>
      <c r="N58" s="16"/>
      <c r="P58" s="21"/>
      <c r="Q58" s="22"/>
    </row>
    <row r="59" spans="2:17" ht="14.5" x14ac:dyDescent="0.35">
      <c r="B59" s="9">
        <f t="shared" si="2"/>
        <v>26.5</v>
      </c>
      <c r="C59" s="16">
        <v>5.79E-2</v>
      </c>
      <c r="D59" s="16">
        <v>5.57E-2</v>
      </c>
      <c r="E59" s="16">
        <v>5.7299999999999997E-2</v>
      </c>
      <c r="F59" s="20">
        <v>5.79E-2</v>
      </c>
      <c r="G59" s="16">
        <v>5.9700000000000003E-2</v>
      </c>
      <c r="H59" s="16">
        <v>5.7800000000000004E-2</v>
      </c>
      <c r="I59" s="16">
        <v>5.7200000000000001E-2</v>
      </c>
      <c r="J59" s="29">
        <v>5.8199999999999995E-2</v>
      </c>
      <c r="K59" s="16">
        <v>5.57E-2</v>
      </c>
      <c r="L59" s="16">
        <v>5.5100000000000003E-2</v>
      </c>
      <c r="M59" s="16"/>
      <c r="N59" s="16"/>
      <c r="P59" s="21"/>
      <c r="Q59" s="22"/>
    </row>
    <row r="60" spans="2:17" ht="14.5" x14ac:dyDescent="0.35">
      <c r="B60" s="9">
        <f t="shared" si="2"/>
        <v>27</v>
      </c>
      <c r="C60" s="16">
        <v>5.7999999999999996E-2</v>
      </c>
      <c r="D60" s="16">
        <v>5.57E-2</v>
      </c>
      <c r="E60" s="16">
        <v>5.7299999999999997E-2</v>
      </c>
      <c r="F60" s="20">
        <v>5.7800000000000004E-2</v>
      </c>
      <c r="G60" s="16">
        <v>5.9700000000000003E-2</v>
      </c>
      <c r="H60" s="16">
        <v>5.7800000000000004E-2</v>
      </c>
      <c r="I60" s="16">
        <v>5.7200000000000001E-2</v>
      </c>
      <c r="J60" s="29">
        <v>5.8199999999999995E-2</v>
      </c>
      <c r="K60" s="16">
        <v>5.5599999999999997E-2</v>
      </c>
      <c r="L60" s="16">
        <v>5.5100000000000003E-2</v>
      </c>
      <c r="M60" s="16"/>
      <c r="N60" s="16"/>
      <c r="P60" s="21"/>
      <c r="Q60" s="22"/>
    </row>
    <row r="61" spans="2:17" ht="14.5" x14ac:dyDescent="0.35">
      <c r="B61" s="9">
        <f t="shared" si="2"/>
        <v>27.5</v>
      </c>
      <c r="C61" s="16">
        <v>5.79E-2</v>
      </c>
      <c r="D61" s="16">
        <v>5.57E-2</v>
      </c>
      <c r="E61" s="16">
        <v>5.7200000000000001E-2</v>
      </c>
      <c r="F61" s="20">
        <v>5.7700000000000001E-2</v>
      </c>
      <c r="G61" s="16">
        <v>5.96E-2</v>
      </c>
      <c r="H61" s="16">
        <v>5.7700000000000001E-2</v>
      </c>
      <c r="I61" s="16">
        <v>5.7299999999999997E-2</v>
      </c>
      <c r="J61" s="29">
        <v>5.8299999999999998E-2</v>
      </c>
      <c r="K61" s="16">
        <v>5.57E-2</v>
      </c>
      <c r="L61" s="16">
        <v>5.5099999999999996E-2</v>
      </c>
      <c r="M61" s="16"/>
      <c r="N61" s="16"/>
      <c r="P61" s="21"/>
      <c r="Q61" s="22"/>
    </row>
    <row r="62" spans="2:17" ht="14.5" x14ac:dyDescent="0.35">
      <c r="B62" s="9">
        <f t="shared" si="2"/>
        <v>28</v>
      </c>
      <c r="C62" s="16">
        <v>5.7800000000000004E-2</v>
      </c>
      <c r="D62" s="16">
        <v>5.5600000000000004E-2</v>
      </c>
      <c r="E62" s="16">
        <v>5.7200000000000001E-2</v>
      </c>
      <c r="F62" s="20">
        <v>5.7700000000000001E-2</v>
      </c>
      <c r="G62" s="16">
        <v>5.96E-2</v>
      </c>
      <c r="H62" s="16">
        <v>5.7700000000000001E-2</v>
      </c>
      <c r="I62" s="16">
        <v>5.7299999999999997E-2</v>
      </c>
      <c r="J62" s="29">
        <v>5.8400000000000001E-2</v>
      </c>
      <c r="K62" s="16">
        <v>5.57E-2</v>
      </c>
      <c r="L62" s="16">
        <v>5.5099999999999996E-2</v>
      </c>
      <c r="M62" s="16"/>
      <c r="N62" s="16"/>
      <c r="P62" s="21"/>
      <c r="Q62" s="22"/>
    </row>
    <row r="63" spans="2:17" ht="14.5" x14ac:dyDescent="0.35">
      <c r="B63" s="9">
        <f t="shared" si="2"/>
        <v>28.5</v>
      </c>
      <c r="C63" s="16">
        <v>5.79E-2</v>
      </c>
      <c r="D63" s="16">
        <v>5.57E-2</v>
      </c>
      <c r="E63" s="16">
        <v>5.7300000000000004E-2</v>
      </c>
      <c r="F63" s="20">
        <v>5.7700000000000001E-2</v>
      </c>
      <c r="G63" s="16">
        <v>5.96E-2</v>
      </c>
      <c r="H63" s="16">
        <v>5.7700000000000001E-2</v>
      </c>
      <c r="I63" s="16">
        <v>5.7200000000000001E-2</v>
      </c>
      <c r="J63" s="29">
        <v>5.8400000000000001E-2</v>
      </c>
      <c r="K63" s="16">
        <v>5.57E-2</v>
      </c>
      <c r="L63" s="16">
        <v>5.5E-2</v>
      </c>
      <c r="M63" s="16"/>
      <c r="N63" s="16"/>
      <c r="P63" s="21"/>
      <c r="Q63" s="22"/>
    </row>
    <row r="64" spans="2:17" ht="14.5" x14ac:dyDescent="0.35">
      <c r="B64" s="9">
        <f t="shared" si="2"/>
        <v>29</v>
      </c>
      <c r="C64" s="16">
        <v>5.79E-2</v>
      </c>
      <c r="D64" s="16">
        <v>5.57E-2</v>
      </c>
      <c r="E64" s="16">
        <v>5.7300000000000004E-2</v>
      </c>
      <c r="F64" s="20">
        <v>5.7700000000000001E-2</v>
      </c>
      <c r="G64" s="16">
        <v>5.9699999999999996E-2</v>
      </c>
      <c r="H64" s="16">
        <v>5.7799999999999997E-2</v>
      </c>
      <c r="I64" s="16">
        <v>5.7299999999999997E-2</v>
      </c>
      <c r="J64" s="29">
        <v>5.8400000000000001E-2</v>
      </c>
      <c r="K64" s="16">
        <v>5.5799999999999995E-2</v>
      </c>
      <c r="L64" s="16">
        <v>5.5100000000000003E-2</v>
      </c>
      <c r="M64" s="16"/>
      <c r="N64" s="16"/>
      <c r="P64" s="21"/>
      <c r="Q64" s="22"/>
    </row>
    <row r="65" spans="2:17" ht="14.5" x14ac:dyDescent="0.35">
      <c r="B65" s="9">
        <f t="shared" si="2"/>
        <v>29.5</v>
      </c>
      <c r="C65" s="16">
        <v>5.79E-2</v>
      </c>
      <c r="D65" s="16">
        <v>5.57E-2</v>
      </c>
      <c r="E65" s="16">
        <v>5.7300000000000004E-2</v>
      </c>
      <c r="F65" s="20">
        <v>5.7799999999999997E-2</v>
      </c>
      <c r="G65" s="16">
        <v>5.9699999999999996E-2</v>
      </c>
      <c r="H65" s="16">
        <v>5.7799999999999997E-2</v>
      </c>
      <c r="I65" s="16">
        <v>5.7299999999999997E-2</v>
      </c>
      <c r="J65" s="29">
        <v>5.8499999999999996E-2</v>
      </c>
      <c r="K65" s="16">
        <v>5.5899999999999998E-2</v>
      </c>
      <c r="L65" s="16">
        <v>5.5199999999999999E-2</v>
      </c>
      <c r="M65" s="16"/>
      <c r="N65" s="16"/>
      <c r="P65" s="21"/>
      <c r="Q65" s="22"/>
    </row>
    <row r="66" spans="2:17" x14ac:dyDescent="0.3">
      <c r="B66" s="10" t="s">
        <v>0</v>
      </c>
      <c r="C66" s="17">
        <v>5.8000000000000003E-2</v>
      </c>
      <c r="D66" s="17">
        <v>5.5800000000000002E-2</v>
      </c>
      <c r="E66" s="17">
        <v>5.7300000000000004E-2</v>
      </c>
      <c r="F66" s="17">
        <v>5.79E-2</v>
      </c>
      <c r="G66" s="17">
        <v>5.9799999999999999E-2</v>
      </c>
      <c r="H66" s="17">
        <v>5.79E-2</v>
      </c>
      <c r="I66" s="17">
        <v>5.74E-2</v>
      </c>
      <c r="J66" s="17">
        <v>5.8599999999999999E-2</v>
      </c>
      <c r="K66" s="17">
        <v>5.5899999999999998E-2</v>
      </c>
      <c r="L66" s="17">
        <v>5.5300000000000002E-2</v>
      </c>
      <c r="M66" s="17"/>
      <c r="N66" s="17"/>
      <c r="P66" s="21"/>
      <c r="Q66" s="22"/>
    </row>
    <row r="67" spans="2:17" x14ac:dyDescent="0.3">
      <c r="P67" s="21"/>
    </row>
    <row r="68" spans="2:17" ht="25.5" customHeight="1" x14ac:dyDescent="0.3">
      <c r="B68" s="25" t="s">
        <v>4</v>
      </c>
      <c r="C68" s="25"/>
      <c r="D68" s="25"/>
      <c r="E68" s="25"/>
      <c r="F68" s="25"/>
      <c r="G68" s="25"/>
      <c r="H68" s="25"/>
      <c r="I68" s="25"/>
      <c r="J68" s="25"/>
      <c r="K68" s="25"/>
      <c r="L68" s="25"/>
      <c r="M68" s="25"/>
      <c r="N68" s="25"/>
      <c r="O68" s="15"/>
      <c r="P68" s="21"/>
      <c r="Q68" s="15"/>
    </row>
    <row r="69" spans="2:17" x14ac:dyDescent="0.3">
      <c r="B69" s="6"/>
      <c r="C69" s="6"/>
      <c r="D69" s="6"/>
      <c r="E69" s="6"/>
      <c r="F69" s="6"/>
      <c r="G69" s="6"/>
      <c r="H69" s="6"/>
      <c r="I69" s="7"/>
      <c r="J69" s="7"/>
      <c r="K69" s="7"/>
      <c r="P69" s="21"/>
    </row>
    <row r="70" spans="2:17" x14ac:dyDescent="0.3">
      <c r="B70" s="6"/>
      <c r="C70" s="6"/>
      <c r="D70" s="6"/>
      <c r="E70" s="6"/>
      <c r="F70" s="6"/>
      <c r="G70" s="6"/>
      <c r="H70" s="6"/>
      <c r="P70" s="21"/>
    </row>
    <row r="71" spans="2:17" x14ac:dyDescent="0.3">
      <c r="P71" s="21"/>
    </row>
    <row r="72" spans="2:17" x14ac:dyDescent="0.3">
      <c r="P72" s="21"/>
    </row>
    <row r="73" spans="2:17" x14ac:dyDescent="0.3">
      <c r="P73" s="21"/>
    </row>
  </sheetData>
  <mergeCells count="3">
    <mergeCell ref="A3:O3"/>
    <mergeCell ref="B68:N68"/>
    <mergeCell ref="C5:N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BC382-5523-40A5-9AE3-7B996CCC5A12}">
  <dimension ref="A1:K70"/>
  <sheetViews>
    <sheetView zoomScale="98" zoomScaleNormal="98" workbookViewId="0">
      <selection activeCell="I18" sqref="I18"/>
    </sheetView>
  </sheetViews>
  <sheetFormatPr defaultRowHeight="14" x14ac:dyDescent="0.3"/>
  <cols>
    <col min="1" max="1" width="5.6328125" style="4" customWidth="1"/>
    <col min="2" max="2" width="10.6328125" style="4" customWidth="1"/>
    <col min="3" max="8" width="11.6328125" style="4" customWidth="1"/>
    <col min="9" max="9" width="7.6328125" style="4" customWidth="1"/>
    <col min="10" max="16384" width="8.7265625" style="4"/>
  </cols>
  <sheetData>
    <row r="1" spans="1:10" ht="29.5" x14ac:dyDescent="0.3">
      <c r="A1" s="3" t="s">
        <v>2</v>
      </c>
      <c r="C1" s="2"/>
      <c r="D1" s="2"/>
      <c r="E1" s="2"/>
      <c r="F1" s="2"/>
      <c r="G1" s="2"/>
      <c r="I1" s="18" t="s">
        <v>5</v>
      </c>
    </row>
    <row r="3" spans="1:10" ht="55" customHeight="1" x14ac:dyDescent="0.3">
      <c r="A3" s="24" t="s">
        <v>6</v>
      </c>
      <c r="B3" s="24"/>
      <c r="C3" s="24"/>
      <c r="D3" s="24"/>
      <c r="E3" s="24"/>
      <c r="F3" s="24"/>
      <c r="G3" s="24"/>
      <c r="H3" s="24"/>
      <c r="I3" s="24"/>
      <c r="J3" s="14"/>
    </row>
    <row r="4" spans="1:10" x14ac:dyDescent="0.3">
      <c r="B4" s="1"/>
      <c r="C4" s="1"/>
      <c r="D4" s="1"/>
      <c r="E4" s="1"/>
      <c r="F4" s="1"/>
      <c r="G4" s="1"/>
      <c r="H4" s="1"/>
    </row>
    <row r="5" spans="1:10" s="5" customFormat="1" ht="27" customHeight="1" x14ac:dyDescent="0.3">
      <c r="B5" s="12">
        <v>2024</v>
      </c>
      <c r="C5" s="26" t="s">
        <v>3</v>
      </c>
      <c r="D5" s="27"/>
      <c r="E5" s="27"/>
      <c r="F5" s="27"/>
      <c r="G5" s="27"/>
      <c r="H5" s="28"/>
    </row>
    <row r="6" spans="1:10" s="5" customFormat="1" ht="20" customHeight="1" x14ac:dyDescent="0.3">
      <c r="B6" s="11" t="s">
        <v>1</v>
      </c>
      <c r="C6" s="8">
        <f>DATE(B5,7,31)</f>
        <v>45504</v>
      </c>
      <c r="D6" s="8">
        <f>EOMONTH(EDATE(C6,1),0)</f>
        <v>45535</v>
      </c>
      <c r="E6" s="8">
        <f t="shared" ref="E6:H6" si="0">EOMONTH(EDATE(D6,1),0)</f>
        <v>45565</v>
      </c>
      <c r="F6" s="8">
        <f t="shared" si="0"/>
        <v>45596</v>
      </c>
      <c r="G6" s="8">
        <f t="shared" si="0"/>
        <v>45626</v>
      </c>
      <c r="H6" s="8">
        <f t="shared" si="0"/>
        <v>45657</v>
      </c>
    </row>
    <row r="7" spans="1:10" ht="14" customHeight="1" x14ac:dyDescent="0.3">
      <c r="B7" s="13">
        <v>0.5</v>
      </c>
      <c r="C7" s="16">
        <v>5.6099999999999997E-2</v>
      </c>
      <c r="D7" s="16">
        <v>5.21E-2</v>
      </c>
      <c r="E7" s="16">
        <v>4.8000000000000001E-2</v>
      </c>
      <c r="F7" s="16">
        <v>4.9299999999999997E-2</v>
      </c>
      <c r="G7" s="16">
        <v>4.9200000000000001E-2</v>
      </c>
      <c r="H7" s="16">
        <v>4.7899999999999998E-2</v>
      </c>
    </row>
    <row r="8" spans="1:10" x14ac:dyDescent="0.3">
      <c r="B8" s="9">
        <f>B7+0.5</f>
        <v>1</v>
      </c>
      <c r="C8" s="16">
        <v>5.3699999999999998E-2</v>
      </c>
      <c r="D8" s="16">
        <v>4.9700000000000001E-2</v>
      </c>
      <c r="E8" s="16">
        <v>4.5999999999999999E-2</v>
      </c>
      <c r="F8" s="16">
        <v>4.8599999999999997E-2</v>
      </c>
      <c r="G8" s="16">
        <v>4.8499999999999995E-2</v>
      </c>
      <c r="H8" s="16">
        <v>4.7999999999999994E-2</v>
      </c>
    </row>
    <row r="9" spans="1:10" x14ac:dyDescent="0.3">
      <c r="B9" s="9">
        <f t="shared" ref="B9:B65" si="1">B8+0.5</f>
        <v>1.5</v>
      </c>
      <c r="C9" s="16">
        <v>5.1500000000000004E-2</v>
      </c>
      <c r="D9" s="16">
        <v>4.7600000000000003E-2</v>
      </c>
      <c r="E9" s="16">
        <v>4.4299999999999999E-2</v>
      </c>
      <c r="F9" s="16">
        <v>4.7999999999999994E-2</v>
      </c>
      <c r="G9" s="16">
        <v>4.7899999999999998E-2</v>
      </c>
      <c r="H9" s="16">
        <v>4.82E-2</v>
      </c>
    </row>
    <row r="10" spans="1:10" x14ac:dyDescent="0.3">
      <c r="B10" s="9">
        <f t="shared" si="1"/>
        <v>2</v>
      </c>
      <c r="C10" s="16">
        <v>4.99E-2</v>
      </c>
      <c r="D10" s="16">
        <v>4.6100000000000002E-2</v>
      </c>
      <c r="E10" s="16">
        <v>4.3200000000000002E-2</v>
      </c>
      <c r="F10" s="16">
        <v>4.7599999999999996E-2</v>
      </c>
      <c r="G10" s="16">
        <v>4.7399999999999998E-2</v>
      </c>
      <c r="H10" s="16">
        <v>4.8499999999999995E-2</v>
      </c>
    </row>
    <row r="11" spans="1:10" x14ac:dyDescent="0.3">
      <c r="B11" s="9">
        <f t="shared" si="1"/>
        <v>2.5</v>
      </c>
      <c r="C11" s="16">
        <v>4.8899999999999999E-2</v>
      </c>
      <c r="D11" s="16">
        <v>4.5200000000000004E-2</v>
      </c>
      <c r="E11" s="16">
        <v>4.2599999999999999E-2</v>
      </c>
      <c r="F11" s="16">
        <v>4.7500000000000001E-2</v>
      </c>
      <c r="G11" s="16">
        <v>4.7199999999999999E-2</v>
      </c>
      <c r="H11" s="16">
        <v>4.8799999999999996E-2</v>
      </c>
    </row>
    <row r="12" spans="1:10" x14ac:dyDescent="0.3">
      <c r="B12" s="9">
        <f t="shared" si="1"/>
        <v>3</v>
      </c>
      <c r="C12" s="16">
        <v>4.82E-2</v>
      </c>
      <c r="D12" s="16">
        <v>4.48E-2</v>
      </c>
      <c r="E12" s="16">
        <v>4.2500000000000003E-2</v>
      </c>
      <c r="F12" s="16">
        <v>4.7500000000000001E-2</v>
      </c>
      <c r="G12" s="16">
        <v>4.7099999999999996E-2</v>
      </c>
      <c r="H12" s="16">
        <v>4.9200000000000001E-2</v>
      </c>
    </row>
    <row r="13" spans="1:10" x14ac:dyDescent="0.3">
      <c r="B13" s="9">
        <f t="shared" si="1"/>
        <v>3.5</v>
      </c>
      <c r="C13" s="16">
        <v>4.7900000000000005E-2</v>
      </c>
      <c r="D13" s="16">
        <v>4.4700000000000004E-2</v>
      </c>
      <c r="E13" s="16">
        <v>4.2599999999999999E-2</v>
      </c>
      <c r="F13" s="16">
        <v>4.7699999999999999E-2</v>
      </c>
      <c r="G13" s="16">
        <v>4.7199999999999999E-2</v>
      </c>
      <c r="H13" s="16">
        <v>4.9499999999999995E-2</v>
      </c>
    </row>
    <row r="14" spans="1:10" x14ac:dyDescent="0.3">
      <c r="B14" s="9">
        <f t="shared" si="1"/>
        <v>4</v>
      </c>
      <c r="C14" s="16">
        <v>4.7699999999999999E-2</v>
      </c>
      <c r="D14" s="16">
        <v>4.48E-2</v>
      </c>
      <c r="E14" s="16">
        <v>4.2900000000000001E-2</v>
      </c>
      <c r="F14" s="16">
        <v>4.7999999999999994E-2</v>
      </c>
      <c r="G14" s="16">
        <v>4.7299999999999995E-2</v>
      </c>
      <c r="H14" s="16">
        <v>4.99E-2</v>
      </c>
    </row>
    <row r="15" spans="1:10" x14ac:dyDescent="0.3">
      <c r="B15" s="9">
        <f t="shared" si="1"/>
        <v>4.5</v>
      </c>
      <c r="C15" s="16">
        <v>4.7699999999999999E-2</v>
      </c>
      <c r="D15" s="16">
        <v>4.5000000000000005E-2</v>
      </c>
      <c r="E15" s="16">
        <v>4.3200000000000002E-2</v>
      </c>
      <c r="F15" s="16">
        <v>4.82E-2</v>
      </c>
      <c r="G15" s="16">
        <v>4.7500000000000001E-2</v>
      </c>
      <c r="H15" s="16">
        <v>5.0299999999999997E-2</v>
      </c>
    </row>
    <row r="16" spans="1:10" x14ac:dyDescent="0.3">
      <c r="B16" s="9">
        <f t="shared" si="1"/>
        <v>5</v>
      </c>
      <c r="C16" s="16">
        <v>4.7800000000000002E-2</v>
      </c>
      <c r="D16" s="16">
        <v>4.53E-2</v>
      </c>
      <c r="E16" s="16">
        <v>4.36E-2</v>
      </c>
      <c r="F16" s="16">
        <v>4.8499999999999995E-2</v>
      </c>
      <c r="G16" s="16">
        <v>4.7699999999999999E-2</v>
      </c>
      <c r="H16" s="16">
        <v>5.0699999999999995E-2</v>
      </c>
    </row>
    <row r="17" spans="2:8" x14ac:dyDescent="0.3">
      <c r="B17" s="9">
        <f t="shared" si="1"/>
        <v>5.5</v>
      </c>
      <c r="C17" s="16">
        <v>4.8000000000000001E-2</v>
      </c>
      <c r="D17" s="16">
        <v>4.5600000000000002E-2</v>
      </c>
      <c r="E17" s="16">
        <v>4.4000000000000004E-2</v>
      </c>
      <c r="F17" s="16">
        <v>4.87E-2</v>
      </c>
      <c r="G17" s="16">
        <v>4.7800000000000002E-2</v>
      </c>
      <c r="H17" s="16">
        <v>5.1000000000000004E-2</v>
      </c>
    </row>
    <row r="18" spans="2:8" x14ac:dyDescent="0.3">
      <c r="B18" s="9">
        <f t="shared" si="1"/>
        <v>6</v>
      </c>
      <c r="C18" s="16">
        <v>4.8300000000000003E-2</v>
      </c>
      <c r="D18" s="16">
        <v>4.5900000000000003E-2</v>
      </c>
      <c r="E18" s="16">
        <v>4.4400000000000002E-2</v>
      </c>
      <c r="F18" s="16">
        <v>4.9100000000000005E-2</v>
      </c>
      <c r="G18" s="16">
        <v>4.8100000000000004E-2</v>
      </c>
      <c r="H18" s="16">
        <v>5.1400000000000001E-2</v>
      </c>
    </row>
    <row r="19" spans="2:8" x14ac:dyDescent="0.3">
      <c r="B19" s="9">
        <f t="shared" si="1"/>
        <v>6.5</v>
      </c>
      <c r="C19" s="16">
        <v>4.8500000000000001E-2</v>
      </c>
      <c r="D19" s="16">
        <v>4.6300000000000001E-2</v>
      </c>
      <c r="E19" s="16">
        <v>4.4900000000000002E-2</v>
      </c>
      <c r="F19" s="16">
        <v>4.9399999999999999E-2</v>
      </c>
      <c r="G19" s="16">
        <v>4.8399999999999999E-2</v>
      </c>
      <c r="H19" s="16">
        <v>5.1799999999999999E-2</v>
      </c>
    </row>
    <row r="20" spans="2:8" x14ac:dyDescent="0.3">
      <c r="B20" s="9">
        <f t="shared" si="1"/>
        <v>7</v>
      </c>
      <c r="C20" s="16">
        <v>4.8800000000000003E-2</v>
      </c>
      <c r="D20" s="16">
        <v>4.6699999999999998E-2</v>
      </c>
      <c r="E20" s="16">
        <v>4.5200000000000004E-2</v>
      </c>
      <c r="F20" s="16">
        <v>4.9700000000000001E-2</v>
      </c>
      <c r="G20" s="16">
        <v>4.8600000000000004E-2</v>
      </c>
      <c r="H20" s="16">
        <v>5.2200000000000003E-2</v>
      </c>
    </row>
    <row r="21" spans="2:8" x14ac:dyDescent="0.3">
      <c r="B21" s="9">
        <f t="shared" si="1"/>
        <v>7.5</v>
      </c>
      <c r="C21" s="16">
        <v>4.9100000000000005E-2</v>
      </c>
      <c r="D21" s="16">
        <v>4.7100000000000003E-2</v>
      </c>
      <c r="E21" s="16">
        <v>4.5600000000000002E-2</v>
      </c>
      <c r="F21" s="16">
        <v>0.05</v>
      </c>
      <c r="G21" s="16">
        <v>4.9000000000000002E-2</v>
      </c>
      <c r="H21" s="16">
        <v>5.2600000000000001E-2</v>
      </c>
    </row>
    <row r="22" spans="2:8" x14ac:dyDescent="0.3">
      <c r="B22" s="9">
        <f t="shared" si="1"/>
        <v>8</v>
      </c>
      <c r="C22" s="16">
        <v>4.9500000000000002E-2</v>
      </c>
      <c r="D22" s="16">
        <v>4.7400000000000005E-2</v>
      </c>
      <c r="E22" s="16">
        <v>4.5999999999999999E-2</v>
      </c>
      <c r="F22" s="16">
        <v>5.0300000000000004E-2</v>
      </c>
      <c r="G22" s="16">
        <v>4.9200000000000001E-2</v>
      </c>
      <c r="H22" s="16">
        <v>5.2900000000000003E-2</v>
      </c>
    </row>
    <row r="23" spans="2:8" x14ac:dyDescent="0.3">
      <c r="B23" s="9">
        <f t="shared" si="1"/>
        <v>8.5</v>
      </c>
      <c r="C23" s="16">
        <v>4.9700000000000001E-2</v>
      </c>
      <c r="D23" s="16">
        <v>4.7800000000000002E-2</v>
      </c>
      <c r="E23" s="16">
        <v>4.6400000000000004E-2</v>
      </c>
      <c r="F23" s="16">
        <v>5.0599999999999999E-2</v>
      </c>
      <c r="G23" s="16">
        <v>4.9500000000000002E-2</v>
      </c>
      <c r="H23" s="16">
        <v>5.33E-2</v>
      </c>
    </row>
    <row r="24" spans="2:8" x14ac:dyDescent="0.3">
      <c r="B24" s="9">
        <f t="shared" si="1"/>
        <v>9</v>
      </c>
      <c r="C24" s="16">
        <v>5.0099999999999999E-2</v>
      </c>
      <c r="D24" s="16">
        <v>4.8100000000000004E-2</v>
      </c>
      <c r="E24" s="16">
        <v>4.6699999999999998E-2</v>
      </c>
      <c r="F24" s="16">
        <v>5.0900000000000001E-2</v>
      </c>
      <c r="G24" s="16">
        <v>4.9800000000000004E-2</v>
      </c>
      <c r="H24" s="16">
        <v>5.3600000000000002E-2</v>
      </c>
    </row>
    <row r="25" spans="2:8" x14ac:dyDescent="0.3">
      <c r="B25" s="9">
        <f t="shared" si="1"/>
        <v>9.5</v>
      </c>
      <c r="C25" s="16">
        <v>5.0299999999999997E-2</v>
      </c>
      <c r="D25" s="16">
        <v>4.8299999999999996E-2</v>
      </c>
      <c r="E25" s="16">
        <v>4.7E-2</v>
      </c>
      <c r="F25" s="16">
        <v>5.11E-2</v>
      </c>
      <c r="G25" s="16">
        <v>5.0099999999999999E-2</v>
      </c>
      <c r="H25" s="16">
        <v>5.3900000000000003E-2</v>
      </c>
    </row>
    <row r="26" spans="2:8" x14ac:dyDescent="0.3">
      <c r="B26" s="9">
        <f t="shared" si="1"/>
        <v>10</v>
      </c>
      <c r="C26" s="16">
        <v>5.0599999999999999E-2</v>
      </c>
      <c r="D26" s="16">
        <v>4.8599999999999997E-2</v>
      </c>
      <c r="E26" s="16">
        <v>4.7300000000000002E-2</v>
      </c>
      <c r="F26" s="16">
        <v>5.1400000000000001E-2</v>
      </c>
      <c r="G26" s="16">
        <v>5.0300000000000004E-2</v>
      </c>
      <c r="H26" s="16">
        <v>5.4199999999999998E-2</v>
      </c>
    </row>
    <row r="27" spans="2:8" x14ac:dyDescent="0.3">
      <c r="B27" s="9">
        <f t="shared" si="1"/>
        <v>10.5</v>
      </c>
      <c r="C27" s="16">
        <v>5.0900000000000001E-2</v>
      </c>
      <c r="D27" s="16">
        <v>4.8899999999999999E-2</v>
      </c>
      <c r="E27" s="16">
        <v>4.7599999999999996E-2</v>
      </c>
      <c r="F27" s="16">
        <v>5.16E-2</v>
      </c>
      <c r="G27" s="16">
        <v>5.0500000000000003E-2</v>
      </c>
      <c r="H27" s="16">
        <v>5.4400000000000004E-2</v>
      </c>
    </row>
    <row r="28" spans="2:8" x14ac:dyDescent="0.3">
      <c r="B28" s="9">
        <f t="shared" si="1"/>
        <v>11</v>
      </c>
      <c r="C28" s="16">
        <v>5.1200000000000002E-2</v>
      </c>
      <c r="D28" s="16">
        <v>4.9299999999999997E-2</v>
      </c>
      <c r="E28" s="16">
        <v>4.7899999999999998E-2</v>
      </c>
      <c r="F28" s="16">
        <v>5.1900000000000002E-2</v>
      </c>
      <c r="G28" s="16">
        <v>5.0800000000000005E-2</v>
      </c>
      <c r="H28" s="16">
        <v>5.4800000000000001E-2</v>
      </c>
    </row>
    <row r="29" spans="2:8" x14ac:dyDescent="0.3">
      <c r="B29" s="9">
        <f t="shared" si="1"/>
        <v>11.5</v>
      </c>
      <c r="C29" s="16">
        <v>5.1499999999999997E-2</v>
      </c>
      <c r="D29" s="16">
        <v>4.9599999999999998E-2</v>
      </c>
      <c r="E29" s="16">
        <v>4.82E-2</v>
      </c>
      <c r="F29" s="16">
        <v>5.21E-2</v>
      </c>
      <c r="G29" s="16">
        <v>5.11E-2</v>
      </c>
      <c r="H29" s="16">
        <v>5.5E-2</v>
      </c>
    </row>
    <row r="30" spans="2:8" x14ac:dyDescent="0.3">
      <c r="B30" s="9">
        <f t="shared" si="1"/>
        <v>12</v>
      </c>
      <c r="C30" s="16">
        <v>5.1799999999999999E-2</v>
      </c>
      <c r="D30" s="16">
        <v>4.99E-2</v>
      </c>
      <c r="E30" s="16">
        <v>4.8599999999999997E-2</v>
      </c>
      <c r="F30" s="16">
        <v>5.2400000000000002E-2</v>
      </c>
      <c r="G30" s="16">
        <v>5.1400000000000001E-2</v>
      </c>
      <c r="H30" s="16">
        <v>5.5300000000000002E-2</v>
      </c>
    </row>
    <row r="31" spans="2:8" x14ac:dyDescent="0.3">
      <c r="B31" s="9">
        <f t="shared" si="1"/>
        <v>12.5</v>
      </c>
      <c r="C31" s="16">
        <v>5.21E-2</v>
      </c>
      <c r="D31" s="16">
        <v>5.0299999999999997E-2</v>
      </c>
      <c r="E31" s="16">
        <v>4.8899999999999999E-2</v>
      </c>
      <c r="F31" s="16">
        <v>5.2700000000000004E-2</v>
      </c>
      <c r="G31" s="16">
        <v>5.16E-2</v>
      </c>
      <c r="H31" s="16">
        <v>5.5600000000000004E-2</v>
      </c>
    </row>
    <row r="32" spans="2:8" x14ac:dyDescent="0.3">
      <c r="B32" s="9">
        <f t="shared" si="1"/>
        <v>13</v>
      </c>
      <c r="C32" s="16">
        <v>5.2400000000000002E-2</v>
      </c>
      <c r="D32" s="16">
        <v>5.0599999999999999E-2</v>
      </c>
      <c r="E32" s="16">
        <v>4.9200000000000001E-2</v>
      </c>
      <c r="F32" s="16">
        <v>5.2999999999999999E-2</v>
      </c>
      <c r="G32" s="16">
        <v>5.1900000000000002E-2</v>
      </c>
      <c r="H32" s="16">
        <v>5.5899999999999998E-2</v>
      </c>
    </row>
    <row r="33" spans="2:8" x14ac:dyDescent="0.3">
      <c r="B33" s="9">
        <f t="shared" si="1"/>
        <v>13.5</v>
      </c>
      <c r="C33" s="16">
        <v>5.2600000000000001E-2</v>
      </c>
      <c r="D33" s="16">
        <v>5.0800000000000005E-2</v>
      </c>
      <c r="E33" s="16">
        <v>4.9400000000000006E-2</v>
      </c>
      <c r="F33" s="16">
        <v>5.3100000000000001E-2</v>
      </c>
      <c r="G33" s="16">
        <v>5.1999999999999998E-2</v>
      </c>
      <c r="H33" s="16">
        <v>5.6000000000000001E-2</v>
      </c>
    </row>
    <row r="34" spans="2:8" x14ac:dyDescent="0.3">
      <c r="B34" s="9">
        <f t="shared" si="1"/>
        <v>14</v>
      </c>
      <c r="C34" s="16">
        <v>5.2900000000000003E-2</v>
      </c>
      <c r="D34" s="16">
        <v>5.1200000000000002E-2</v>
      </c>
      <c r="E34" s="16">
        <v>4.9700000000000001E-2</v>
      </c>
      <c r="F34" s="16">
        <v>5.3399999999999996E-2</v>
      </c>
      <c r="G34" s="16">
        <v>5.2299999999999999E-2</v>
      </c>
      <c r="H34" s="16">
        <v>5.62E-2</v>
      </c>
    </row>
    <row r="35" spans="2:8" x14ac:dyDescent="0.3">
      <c r="B35" s="9">
        <f t="shared" si="1"/>
        <v>14.5</v>
      </c>
      <c r="C35" s="16">
        <v>5.3200000000000004E-2</v>
      </c>
      <c r="D35" s="16">
        <v>5.1400000000000001E-2</v>
      </c>
      <c r="E35" s="16">
        <v>0.05</v>
      </c>
      <c r="F35" s="16">
        <v>5.3699999999999998E-2</v>
      </c>
      <c r="G35" s="16">
        <v>5.2600000000000001E-2</v>
      </c>
      <c r="H35" s="16">
        <v>5.6500000000000002E-2</v>
      </c>
    </row>
    <row r="36" spans="2:8" x14ac:dyDescent="0.3">
      <c r="B36" s="9">
        <f t="shared" si="1"/>
        <v>15</v>
      </c>
      <c r="C36" s="16">
        <v>5.3400000000000003E-2</v>
      </c>
      <c r="D36" s="16">
        <v>5.1700000000000003E-2</v>
      </c>
      <c r="E36" s="16">
        <v>5.0300000000000004E-2</v>
      </c>
      <c r="F36" s="16">
        <v>5.3899999999999997E-2</v>
      </c>
      <c r="G36" s="16">
        <v>5.28E-2</v>
      </c>
      <c r="H36" s="16">
        <v>5.67E-2</v>
      </c>
    </row>
    <row r="37" spans="2:8" x14ac:dyDescent="0.3">
      <c r="B37" s="9">
        <f t="shared" si="1"/>
        <v>15.5</v>
      </c>
      <c r="C37" s="16">
        <v>5.3700000000000005E-2</v>
      </c>
      <c r="D37" s="16">
        <v>5.2000000000000005E-2</v>
      </c>
      <c r="E37" s="16">
        <v>5.0600000000000006E-2</v>
      </c>
      <c r="F37" s="16">
        <v>5.4199999999999998E-2</v>
      </c>
      <c r="G37" s="16">
        <v>5.2999999999999999E-2</v>
      </c>
      <c r="H37" s="16">
        <v>5.7000000000000002E-2</v>
      </c>
    </row>
    <row r="38" spans="2:8" x14ac:dyDescent="0.3">
      <c r="B38" s="9">
        <f t="shared" si="1"/>
        <v>16</v>
      </c>
      <c r="C38" s="16">
        <v>5.3900000000000003E-2</v>
      </c>
      <c r="D38" s="16">
        <v>5.2300000000000006E-2</v>
      </c>
      <c r="E38" s="16">
        <v>5.0800000000000005E-2</v>
      </c>
      <c r="F38" s="16">
        <v>5.4399999999999997E-2</v>
      </c>
      <c r="G38" s="16">
        <v>5.3199999999999997E-2</v>
      </c>
      <c r="H38" s="16">
        <v>5.7099999999999998E-2</v>
      </c>
    </row>
    <row r="39" spans="2:8" x14ac:dyDescent="0.3">
      <c r="B39" s="9">
        <f t="shared" si="1"/>
        <v>16.5</v>
      </c>
      <c r="C39" s="16">
        <v>5.4100000000000002E-2</v>
      </c>
      <c r="D39" s="16">
        <v>5.2400000000000002E-2</v>
      </c>
      <c r="E39" s="16">
        <v>5.1000000000000004E-2</v>
      </c>
      <c r="F39" s="16">
        <v>5.4599999999999996E-2</v>
      </c>
      <c r="G39" s="16">
        <v>5.3399999999999996E-2</v>
      </c>
      <c r="H39" s="16">
        <v>5.7299999999999997E-2</v>
      </c>
    </row>
    <row r="40" spans="2:8" x14ac:dyDescent="0.3">
      <c r="B40" s="9">
        <f t="shared" si="1"/>
        <v>17</v>
      </c>
      <c r="C40" s="16">
        <v>5.4199999999999998E-2</v>
      </c>
      <c r="D40" s="16">
        <v>5.2600000000000001E-2</v>
      </c>
      <c r="E40" s="16">
        <v>5.1200000000000002E-2</v>
      </c>
      <c r="F40" s="16">
        <v>5.4800000000000001E-2</v>
      </c>
      <c r="G40" s="16">
        <v>5.3600000000000002E-2</v>
      </c>
      <c r="H40" s="16">
        <v>5.7499999999999996E-2</v>
      </c>
    </row>
    <row r="41" spans="2:8" x14ac:dyDescent="0.3">
      <c r="B41" s="9">
        <f t="shared" si="1"/>
        <v>17.5</v>
      </c>
      <c r="C41" s="16">
        <v>5.45E-2</v>
      </c>
      <c r="D41" s="16">
        <v>5.2900000000000003E-2</v>
      </c>
      <c r="E41" s="16">
        <v>5.1499999999999997E-2</v>
      </c>
      <c r="F41" s="16">
        <v>5.5E-2</v>
      </c>
      <c r="G41" s="16">
        <v>5.3699999999999998E-2</v>
      </c>
      <c r="H41" s="16">
        <v>5.7700000000000001E-2</v>
      </c>
    </row>
    <row r="42" spans="2:8" x14ac:dyDescent="0.3">
      <c r="B42" s="9">
        <f t="shared" si="1"/>
        <v>18</v>
      </c>
      <c r="C42" s="16">
        <v>5.4600000000000003E-2</v>
      </c>
      <c r="D42" s="16">
        <v>5.2999999999999999E-2</v>
      </c>
      <c r="E42" s="16">
        <v>5.16E-2</v>
      </c>
      <c r="F42" s="16">
        <v>5.5099999999999996E-2</v>
      </c>
      <c r="G42" s="16">
        <v>5.3899999999999997E-2</v>
      </c>
      <c r="H42" s="16">
        <v>5.7799999999999997E-2</v>
      </c>
    </row>
    <row r="43" spans="2:8" x14ac:dyDescent="0.3">
      <c r="B43" s="9">
        <f t="shared" si="1"/>
        <v>18.5</v>
      </c>
      <c r="C43" s="16">
        <v>5.4800000000000001E-2</v>
      </c>
      <c r="D43" s="16">
        <v>5.3199999999999997E-2</v>
      </c>
      <c r="E43" s="16">
        <v>5.1799999999999999E-2</v>
      </c>
      <c r="F43" s="16">
        <v>5.5199999999999999E-2</v>
      </c>
      <c r="G43" s="16">
        <v>5.3999999999999999E-2</v>
      </c>
      <c r="H43" s="16">
        <v>5.79E-2</v>
      </c>
    </row>
    <row r="44" spans="2:8" x14ac:dyDescent="0.3">
      <c r="B44" s="9">
        <f t="shared" si="1"/>
        <v>19</v>
      </c>
      <c r="C44" s="16">
        <v>5.4899999999999997E-2</v>
      </c>
      <c r="D44" s="16">
        <v>5.3400000000000003E-2</v>
      </c>
      <c r="E44" s="16">
        <v>5.1999999999999998E-2</v>
      </c>
      <c r="F44" s="16">
        <v>5.5300000000000002E-2</v>
      </c>
      <c r="G44" s="16">
        <v>5.4099999999999995E-2</v>
      </c>
      <c r="H44" s="16">
        <v>5.7999999999999996E-2</v>
      </c>
    </row>
    <row r="45" spans="2:8" x14ac:dyDescent="0.3">
      <c r="B45" s="9">
        <f t="shared" si="1"/>
        <v>19.5</v>
      </c>
      <c r="C45" s="16">
        <v>5.5E-2</v>
      </c>
      <c r="D45" s="16">
        <v>5.3499999999999999E-2</v>
      </c>
      <c r="E45" s="16">
        <v>5.21E-2</v>
      </c>
      <c r="F45" s="16">
        <v>5.5300000000000002E-2</v>
      </c>
      <c r="G45" s="16">
        <v>5.4100000000000002E-2</v>
      </c>
      <c r="H45" s="16">
        <v>5.8000000000000003E-2</v>
      </c>
    </row>
    <row r="46" spans="2:8" x14ac:dyDescent="0.3">
      <c r="B46" s="9">
        <f t="shared" si="1"/>
        <v>20</v>
      </c>
      <c r="C46" s="16">
        <v>5.5100000000000003E-2</v>
      </c>
      <c r="D46" s="16">
        <v>5.3600000000000002E-2</v>
      </c>
      <c r="E46" s="16">
        <v>5.2200000000000003E-2</v>
      </c>
      <c r="F46" s="16">
        <v>5.5400000000000005E-2</v>
      </c>
      <c r="G46" s="16">
        <v>5.4200000000000005E-2</v>
      </c>
      <c r="H46" s="16">
        <v>5.8000000000000003E-2</v>
      </c>
    </row>
    <row r="47" spans="2:8" x14ac:dyDescent="0.3">
      <c r="B47" s="9">
        <f t="shared" si="1"/>
        <v>20.5</v>
      </c>
      <c r="C47" s="16">
        <v>5.5099999999999996E-2</v>
      </c>
      <c r="D47" s="16">
        <v>5.3499999999999999E-2</v>
      </c>
      <c r="E47" s="16">
        <v>5.2199999999999996E-2</v>
      </c>
      <c r="F47" s="16">
        <v>5.5400000000000005E-2</v>
      </c>
      <c r="G47" s="16">
        <v>5.4200000000000005E-2</v>
      </c>
      <c r="H47" s="16">
        <v>5.8100000000000006E-2</v>
      </c>
    </row>
    <row r="48" spans="2:8" x14ac:dyDescent="0.3">
      <c r="B48" s="9">
        <f t="shared" si="1"/>
        <v>21</v>
      </c>
      <c r="C48" s="16">
        <v>5.5099999999999996E-2</v>
      </c>
      <c r="D48" s="16">
        <v>5.3599999999999995E-2</v>
      </c>
      <c r="E48" s="16">
        <v>5.2299999999999999E-2</v>
      </c>
      <c r="F48" s="16">
        <v>5.5400000000000005E-2</v>
      </c>
      <c r="G48" s="16">
        <v>5.4200000000000005E-2</v>
      </c>
      <c r="H48" s="16">
        <v>5.8100000000000006E-2</v>
      </c>
    </row>
    <row r="49" spans="2:8" x14ac:dyDescent="0.3">
      <c r="B49" s="9">
        <f t="shared" si="1"/>
        <v>21.5</v>
      </c>
      <c r="C49" s="16">
        <v>5.5199999999999999E-2</v>
      </c>
      <c r="D49" s="16">
        <v>5.3599999999999995E-2</v>
      </c>
      <c r="E49" s="16">
        <v>5.2299999999999999E-2</v>
      </c>
      <c r="F49" s="16">
        <v>5.5400000000000005E-2</v>
      </c>
      <c r="G49" s="16">
        <v>5.4200000000000005E-2</v>
      </c>
      <c r="H49" s="16">
        <v>5.8200000000000002E-2</v>
      </c>
    </row>
    <row r="50" spans="2:8" x14ac:dyDescent="0.3">
      <c r="B50" s="9">
        <f t="shared" si="1"/>
        <v>22</v>
      </c>
      <c r="C50" s="16">
        <v>5.5199999999999999E-2</v>
      </c>
      <c r="D50" s="16">
        <v>5.3599999999999995E-2</v>
      </c>
      <c r="E50" s="16">
        <v>5.2399999999999995E-2</v>
      </c>
      <c r="F50" s="16">
        <v>5.5300000000000002E-2</v>
      </c>
      <c r="G50" s="16">
        <v>5.4300000000000001E-2</v>
      </c>
      <c r="H50" s="16">
        <v>5.8200000000000002E-2</v>
      </c>
    </row>
    <row r="51" spans="2:8" x14ac:dyDescent="0.3">
      <c r="B51" s="9">
        <f t="shared" si="1"/>
        <v>22.5</v>
      </c>
      <c r="C51" s="16">
        <v>5.5099999999999996E-2</v>
      </c>
      <c r="D51" s="16">
        <v>5.3599999999999995E-2</v>
      </c>
      <c r="E51" s="16">
        <v>5.2399999999999995E-2</v>
      </c>
      <c r="F51" s="16">
        <v>5.5300000000000002E-2</v>
      </c>
      <c r="G51" s="16">
        <v>5.4200000000000005E-2</v>
      </c>
      <c r="H51" s="16">
        <v>5.8100000000000006E-2</v>
      </c>
    </row>
    <row r="52" spans="2:8" x14ac:dyDescent="0.3">
      <c r="B52" s="9">
        <f t="shared" si="1"/>
        <v>23</v>
      </c>
      <c r="C52" s="16">
        <v>5.5199999999999999E-2</v>
      </c>
      <c r="D52" s="16">
        <v>5.3599999999999995E-2</v>
      </c>
      <c r="E52" s="16">
        <v>5.2299999999999999E-2</v>
      </c>
      <c r="F52" s="16">
        <v>5.5200000000000006E-2</v>
      </c>
      <c r="G52" s="16">
        <v>5.4200000000000005E-2</v>
      </c>
      <c r="H52" s="16">
        <v>5.8100000000000006E-2</v>
      </c>
    </row>
    <row r="53" spans="2:8" x14ac:dyDescent="0.3">
      <c r="B53" s="9">
        <f t="shared" si="1"/>
        <v>23.5</v>
      </c>
      <c r="C53" s="16">
        <v>5.5099999999999996E-2</v>
      </c>
      <c r="D53" s="16">
        <v>5.3499999999999999E-2</v>
      </c>
      <c r="E53" s="16">
        <v>5.2399999999999995E-2</v>
      </c>
      <c r="F53" s="16">
        <v>5.5100000000000003E-2</v>
      </c>
      <c r="G53" s="16">
        <v>5.4100000000000002E-2</v>
      </c>
      <c r="H53" s="16">
        <v>5.8100000000000006E-2</v>
      </c>
    </row>
    <row r="54" spans="2:8" x14ac:dyDescent="0.3">
      <c r="B54" s="9">
        <f t="shared" si="1"/>
        <v>24</v>
      </c>
      <c r="C54" s="16">
        <v>5.5099999999999996E-2</v>
      </c>
      <c r="D54" s="16">
        <v>5.3499999999999999E-2</v>
      </c>
      <c r="E54" s="16">
        <v>5.2299999999999999E-2</v>
      </c>
      <c r="F54" s="16">
        <v>5.5100000000000003E-2</v>
      </c>
      <c r="G54" s="16">
        <v>5.3999999999999999E-2</v>
      </c>
      <c r="H54" s="16">
        <v>5.8000000000000003E-2</v>
      </c>
    </row>
    <row r="55" spans="2:8" x14ac:dyDescent="0.3">
      <c r="B55" s="9">
        <f t="shared" si="1"/>
        <v>24.5</v>
      </c>
      <c r="C55" s="16">
        <v>5.5E-2</v>
      </c>
      <c r="D55" s="16">
        <v>5.3399999999999996E-2</v>
      </c>
      <c r="E55" s="16">
        <v>5.2299999999999999E-2</v>
      </c>
      <c r="F55" s="16">
        <v>5.4900000000000004E-2</v>
      </c>
      <c r="G55" s="16">
        <v>5.3999999999999999E-2</v>
      </c>
      <c r="H55" s="16">
        <v>5.8000000000000003E-2</v>
      </c>
    </row>
    <row r="56" spans="2:8" x14ac:dyDescent="0.3">
      <c r="B56" s="9">
        <f t="shared" si="1"/>
        <v>25</v>
      </c>
      <c r="C56" s="16">
        <v>5.5E-2</v>
      </c>
      <c r="D56" s="16">
        <v>5.3399999999999996E-2</v>
      </c>
      <c r="E56" s="16">
        <v>5.2299999999999999E-2</v>
      </c>
      <c r="F56" s="16">
        <v>5.4900000000000004E-2</v>
      </c>
      <c r="G56" s="16">
        <v>5.3900000000000003E-2</v>
      </c>
      <c r="H56" s="16">
        <v>5.8000000000000003E-2</v>
      </c>
    </row>
    <row r="57" spans="2:8" x14ac:dyDescent="0.3">
      <c r="B57" s="9">
        <f t="shared" si="1"/>
        <v>25.5</v>
      </c>
      <c r="C57" s="16">
        <v>5.4899999999999997E-2</v>
      </c>
      <c r="D57" s="16">
        <v>5.33E-2</v>
      </c>
      <c r="E57" s="16">
        <v>5.2299999999999999E-2</v>
      </c>
      <c r="F57" s="16">
        <v>5.4800000000000001E-2</v>
      </c>
      <c r="G57" s="16">
        <v>5.3900000000000003E-2</v>
      </c>
      <c r="H57" s="16">
        <v>5.79E-2</v>
      </c>
    </row>
    <row r="58" spans="2:8" x14ac:dyDescent="0.3">
      <c r="B58" s="9">
        <f t="shared" si="1"/>
        <v>26</v>
      </c>
      <c r="C58" s="16">
        <v>5.4899999999999997E-2</v>
      </c>
      <c r="D58" s="16">
        <v>5.33E-2</v>
      </c>
      <c r="E58" s="16">
        <v>5.2299999999999999E-2</v>
      </c>
      <c r="F58" s="16">
        <v>5.4700000000000006E-2</v>
      </c>
      <c r="G58" s="16">
        <v>5.3800000000000001E-2</v>
      </c>
      <c r="H58" s="16">
        <v>5.79E-2</v>
      </c>
    </row>
    <row r="59" spans="2:8" x14ac:dyDescent="0.3">
      <c r="B59" s="9">
        <f t="shared" si="1"/>
        <v>26.5</v>
      </c>
      <c r="C59" s="16">
        <v>5.4699999999999999E-2</v>
      </c>
      <c r="D59" s="16">
        <v>5.3100000000000001E-2</v>
      </c>
      <c r="E59" s="16">
        <v>5.21E-2</v>
      </c>
      <c r="F59" s="16">
        <v>5.4600000000000003E-2</v>
      </c>
      <c r="G59" s="16">
        <v>5.3700000000000005E-2</v>
      </c>
      <c r="H59" s="16">
        <v>5.7800000000000004E-2</v>
      </c>
    </row>
    <row r="60" spans="2:8" x14ac:dyDescent="0.3">
      <c r="B60" s="9">
        <f t="shared" si="1"/>
        <v>27</v>
      </c>
      <c r="C60" s="16">
        <v>5.4699999999999999E-2</v>
      </c>
      <c r="D60" s="16">
        <v>5.3100000000000001E-2</v>
      </c>
      <c r="E60" s="16">
        <v>5.21E-2</v>
      </c>
      <c r="F60" s="16">
        <v>5.45E-2</v>
      </c>
      <c r="G60" s="16">
        <v>5.3700000000000005E-2</v>
      </c>
      <c r="H60" s="16">
        <v>5.7800000000000004E-2</v>
      </c>
    </row>
    <row r="61" spans="2:8" x14ac:dyDescent="0.3">
      <c r="B61" s="9">
        <f t="shared" si="1"/>
        <v>27.5</v>
      </c>
      <c r="C61" s="16">
        <v>5.4699999999999999E-2</v>
      </c>
      <c r="D61" s="16">
        <v>5.2999999999999999E-2</v>
      </c>
      <c r="E61" s="16">
        <v>5.21E-2</v>
      </c>
      <c r="F61" s="16">
        <v>5.45E-2</v>
      </c>
      <c r="G61" s="16">
        <v>5.3600000000000002E-2</v>
      </c>
      <c r="H61" s="16">
        <v>5.7800000000000004E-2</v>
      </c>
    </row>
    <row r="62" spans="2:8" x14ac:dyDescent="0.3">
      <c r="B62" s="9">
        <f t="shared" si="1"/>
        <v>28</v>
      </c>
      <c r="C62" s="16">
        <v>5.4699999999999999E-2</v>
      </c>
      <c r="D62" s="16">
        <v>5.2999999999999999E-2</v>
      </c>
      <c r="E62" s="16">
        <v>5.21E-2</v>
      </c>
      <c r="F62" s="16">
        <v>5.45E-2</v>
      </c>
      <c r="G62" s="16">
        <v>5.3600000000000002E-2</v>
      </c>
      <c r="H62" s="16">
        <v>5.7800000000000004E-2</v>
      </c>
    </row>
    <row r="63" spans="2:8" x14ac:dyDescent="0.3">
      <c r="B63" s="9">
        <f t="shared" si="1"/>
        <v>28.5</v>
      </c>
      <c r="C63" s="16">
        <v>5.4699999999999999E-2</v>
      </c>
      <c r="D63" s="16">
        <v>5.2999999999999999E-2</v>
      </c>
      <c r="E63" s="16">
        <v>5.21E-2</v>
      </c>
      <c r="F63" s="16">
        <v>5.4400000000000004E-2</v>
      </c>
      <c r="G63" s="16">
        <v>5.3600000000000002E-2</v>
      </c>
      <c r="H63" s="16">
        <v>5.7800000000000004E-2</v>
      </c>
    </row>
    <row r="64" spans="2:8" x14ac:dyDescent="0.3">
      <c r="B64" s="9">
        <f t="shared" si="1"/>
        <v>29</v>
      </c>
      <c r="C64" s="16">
        <v>5.4699999999999999E-2</v>
      </c>
      <c r="D64" s="16">
        <v>5.2999999999999999E-2</v>
      </c>
      <c r="E64" s="16">
        <v>5.21E-2</v>
      </c>
      <c r="F64" s="16">
        <v>5.4400000000000004E-2</v>
      </c>
      <c r="G64" s="16">
        <v>5.3600000000000002E-2</v>
      </c>
      <c r="H64" s="16">
        <v>5.7800000000000004E-2</v>
      </c>
    </row>
    <row r="65" spans="2:11" x14ac:dyDescent="0.3">
      <c r="B65" s="9">
        <f t="shared" si="1"/>
        <v>29.5</v>
      </c>
      <c r="C65" s="16">
        <v>5.4699999999999999E-2</v>
      </c>
      <c r="D65" s="16">
        <v>5.2999999999999999E-2</v>
      </c>
      <c r="E65" s="16">
        <v>5.2200000000000003E-2</v>
      </c>
      <c r="F65" s="16">
        <v>5.4400000000000004E-2</v>
      </c>
      <c r="G65" s="16">
        <v>5.3600000000000002E-2</v>
      </c>
      <c r="H65" s="16">
        <v>5.7800000000000004E-2</v>
      </c>
    </row>
    <row r="66" spans="2:11" x14ac:dyDescent="0.3">
      <c r="B66" s="10" t="s">
        <v>0</v>
      </c>
      <c r="C66" s="17">
        <v>5.4800000000000001E-2</v>
      </c>
      <c r="D66" s="17">
        <v>5.2999999999999999E-2</v>
      </c>
      <c r="E66" s="17">
        <v>5.2200000000000003E-2</v>
      </c>
      <c r="F66" s="17">
        <v>5.4400000000000004E-2</v>
      </c>
      <c r="G66" s="17">
        <v>5.3600000000000002E-2</v>
      </c>
      <c r="H66" s="17">
        <v>5.7800000000000004E-2</v>
      </c>
    </row>
    <row r="68" spans="2:11" ht="25.5" customHeight="1" x14ac:dyDescent="0.3">
      <c r="B68" s="25" t="s">
        <v>4</v>
      </c>
      <c r="C68" s="25"/>
      <c r="D68" s="25"/>
      <c r="E68" s="25"/>
      <c r="F68" s="25"/>
      <c r="G68" s="25"/>
      <c r="H68" s="25"/>
      <c r="I68" s="15"/>
      <c r="J68" s="15"/>
      <c r="K68" s="15"/>
    </row>
    <row r="69" spans="2:11" x14ac:dyDescent="0.3">
      <c r="B69" s="6"/>
      <c r="C69" s="7"/>
      <c r="D69" s="7"/>
      <c r="E69" s="7"/>
    </row>
    <row r="70" spans="2:11" x14ac:dyDescent="0.3">
      <c r="B70" s="6"/>
    </row>
  </sheetData>
  <mergeCells count="3">
    <mergeCell ref="C5:H5"/>
    <mergeCell ref="A3:I3"/>
    <mergeCell ref="B68:H6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4044 Yield Curves - 2025</vt:lpstr>
      <vt:lpstr>4044 Yield Curves - 2024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ERISA 4044 Yield Curves</dc:title>
  <dcterms:created xsi:type="dcterms:W3CDTF">2021-08-04T11:48:39Z</dcterms:created>
  <dcterms:modified xsi:type="dcterms:W3CDTF">2025-12-04T14:23:01Z</dcterms:modified>
</cp:coreProperties>
</file>